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6150" tabRatio="594" activeTab="0"/>
  </bookViews>
  <sheets>
    <sheet name="Table B" sheetId="1" r:id="rId1"/>
    <sheet name="Table A" sheetId="2" r:id="rId2"/>
    <sheet name="Table C" sheetId="3" r:id="rId3"/>
  </sheets>
  <definedNames>
    <definedName name="_xlnm.Print_Area" localSheetId="1">'Table A'!$A$1:$N$64</definedName>
    <definedName name="_xlnm.Print_Area" localSheetId="0">'Table B'!$A$1:$L$212</definedName>
    <definedName name="_xlnm.Print_Area" localSheetId="2">'Table C'!$A$1:$E$32</definedName>
  </definedNames>
  <calcPr fullCalcOnLoad="1"/>
</workbook>
</file>

<file path=xl/sharedStrings.xml><?xml version="1.0" encoding="utf-8"?>
<sst xmlns="http://schemas.openxmlformats.org/spreadsheetml/2006/main" count="809" uniqueCount="241">
  <si>
    <t>District</t>
  </si>
  <si>
    <t>Dillon 2</t>
  </si>
  <si>
    <t>Transfer From</t>
  </si>
  <si>
    <t>Transfer To</t>
  </si>
  <si>
    <t>Critical Teaching Needs</t>
  </si>
  <si>
    <t>Program Name</t>
  </si>
  <si>
    <t>Code</t>
  </si>
  <si>
    <t>Explanation</t>
  </si>
  <si>
    <t>Pay portion of a teacher's salary</t>
  </si>
  <si>
    <t>Dillon 3</t>
  </si>
  <si>
    <t>Academic Assistance 4-12</t>
  </si>
  <si>
    <t>Spartanburg 5</t>
  </si>
  <si>
    <t>Reduce Class Size</t>
  </si>
  <si>
    <t>Academic Assistance K-3</t>
  </si>
  <si>
    <t>Marion 2</t>
  </si>
  <si>
    <t>Teacher salaries and fringes</t>
  </si>
  <si>
    <t>Current Allocation</t>
  </si>
  <si>
    <t>Transfer Amount</t>
  </si>
  <si>
    <t>% of Allocation</t>
  </si>
  <si>
    <t>Marion 1</t>
  </si>
  <si>
    <t>To fund partially a teacher's salary</t>
  </si>
  <si>
    <t>Local School Innovation</t>
  </si>
  <si>
    <t>Greenwood 50</t>
  </si>
  <si>
    <t>Reduce Class Size 1-3</t>
  </si>
  <si>
    <t>To fund additional secondary teachers in high school</t>
  </si>
  <si>
    <t>Spartanburg 4</t>
  </si>
  <si>
    <t>Reduce Class Size Carryover</t>
  </si>
  <si>
    <t>Anderson 1</t>
  </si>
  <si>
    <t>More students require academic assistance in 4-12 grades</t>
  </si>
  <si>
    <t>Fund a teacher's salary</t>
  </si>
  <si>
    <t>Fund classroom salaries at middle schools</t>
  </si>
  <si>
    <t>Date Completed by District</t>
  </si>
  <si>
    <t>TOTAL</t>
  </si>
  <si>
    <t>Increase class size from 1:15 to 1:18 in 1-3; but maintains class size at 1:18 in K.</t>
  </si>
  <si>
    <t xml:space="preserve">Increase class size from 1:15 to 1:18 in 1-3; but maintains class size at 1:18 in K. </t>
  </si>
  <si>
    <t>Florence 3</t>
  </si>
  <si>
    <t>Sumter 17</t>
  </si>
  <si>
    <t>Florence 1</t>
  </si>
  <si>
    <t xml:space="preserve"> </t>
  </si>
  <si>
    <t>Spartanburg 1</t>
  </si>
  <si>
    <t>Hampton 1</t>
  </si>
  <si>
    <t>Anderson 5</t>
  </si>
  <si>
    <t>TOTAL:</t>
  </si>
  <si>
    <t xml:space="preserve">Local School Innovation </t>
  </si>
  <si>
    <t>Fiscal Year 2003-04</t>
  </si>
  <si>
    <t>Lexington 1</t>
  </si>
  <si>
    <t>Program</t>
  </si>
  <si>
    <t>Darlington</t>
  </si>
  <si>
    <t>Calhoun</t>
  </si>
  <si>
    <t>Orangeburg 4</t>
  </si>
  <si>
    <t>Lancaster</t>
  </si>
  <si>
    <t>Sumter 2</t>
  </si>
  <si>
    <t>Colleton</t>
  </si>
  <si>
    <t>Florence 2</t>
  </si>
  <si>
    <t>Laurens 55</t>
  </si>
  <si>
    <t>Greenwood 51</t>
  </si>
  <si>
    <t>Chesterfield</t>
  </si>
  <si>
    <t>Reduced Class Size</t>
  </si>
  <si>
    <t xml:space="preserve">Reduced Class Size </t>
  </si>
  <si>
    <t>Enhance instructional program by providing better academic assistance to children</t>
  </si>
  <si>
    <t>Unable to achieve 15:1 classroom student/teacher ratio.  To keep small student/teacher ratios at 18:1, must transfer funds</t>
  </si>
  <si>
    <t>Summer School</t>
  </si>
  <si>
    <t>Offset direct instructional costs associated with increase in high school diploma requirements.  Will help pay for salaries and fringe benefit costs for math and science teachers.</t>
  </si>
  <si>
    <t>To offset costs associated with K-3 reduce class size initiatives.  Transfer will help pay for salaries and fringe benefit costs in the K-3 program</t>
  </si>
  <si>
    <t>To supplement school and district-based academic initiatives</t>
  </si>
  <si>
    <t>To provide academic assistance during the school day and after school through the year whenever the assistance is most appropriate and instructionally helpful for the students.  Summer assistance will still be provided</t>
  </si>
  <si>
    <t>To serve more students effectively without overloading any one class because of the 15:1 student-teacher ratio requirements</t>
  </si>
  <si>
    <t>To continue innovate programs such as Fast for Word and Corrective Reading at the middle and high school levels</t>
  </si>
  <si>
    <t>Fund high school instructional salaries that would otherwise have been paid from EFA funds that were reduced</t>
  </si>
  <si>
    <t>High School Diploma Requirements</t>
  </si>
  <si>
    <t>Direct Classroom Instruction (Salaries)</t>
  </si>
  <si>
    <t>Cover cost of high school classroom teachers' salaries and benefits</t>
  </si>
  <si>
    <t>Fund learning lab with computer stations and printers, assessment of academic progress and for remediation, research and enrichment for students in grades 7-9 and grades 10-12</t>
  </si>
  <si>
    <t>Purchase content area literature for classroom libraries in grades 1-3 to support integration of science and social student standards into English/Language Arts and Math in grades 1-3</t>
  </si>
  <si>
    <t xml:space="preserve">General Fund </t>
  </si>
  <si>
    <t>General Fund</t>
  </si>
  <si>
    <t>Jasper</t>
  </si>
  <si>
    <t>Orangeburg 3</t>
  </si>
  <si>
    <t>Date Reviewed by SDE</t>
  </si>
  <si>
    <t>Pickens</t>
  </si>
  <si>
    <t>Newberry</t>
  </si>
  <si>
    <t>1999 Projects</t>
  </si>
  <si>
    <t>2000 Projects</t>
  </si>
  <si>
    <t>Barnwell 45</t>
  </si>
  <si>
    <t>Allendale</t>
  </si>
  <si>
    <t>Edgefield</t>
  </si>
  <si>
    <t>Anderson 4</t>
  </si>
  <si>
    <t>Chester</t>
  </si>
  <si>
    <t>Barnwell 19</t>
  </si>
  <si>
    <t>2002  Projects</t>
  </si>
  <si>
    <t>1999  Projects</t>
  </si>
  <si>
    <t>2003   Projects</t>
  </si>
  <si>
    <t>Summary of Fiscal Year 2003-04 Transfers from the Barnwell (Children's Endowment) Fund</t>
  </si>
  <si>
    <t>Bamberg 1</t>
  </si>
  <si>
    <t>Aiken</t>
  </si>
  <si>
    <t>Gifted and Talented Artistic</t>
  </si>
  <si>
    <t>Gifted and Talented Academic</t>
  </si>
  <si>
    <t>Maintain pupil-teacher ratios</t>
  </si>
  <si>
    <t>Pay teacher salaries and fringes</t>
  </si>
  <si>
    <t>Vocational Equipment</t>
  </si>
  <si>
    <t>School to Work</t>
  </si>
  <si>
    <t>4/302004</t>
  </si>
  <si>
    <t>Anderson 2</t>
  </si>
  <si>
    <t>Anderson 3</t>
  </si>
  <si>
    <t>Offset mid-year reduction in Act 135 which will be used for instructional salaries</t>
  </si>
  <si>
    <t>Instructional salaries and benefits to offset state and local reductions</t>
  </si>
  <si>
    <t>Advanced Placement</t>
  </si>
  <si>
    <t>AP Singleton</t>
  </si>
  <si>
    <t>Critical Teaching</t>
  </si>
  <si>
    <t>Increase High School Diploma</t>
  </si>
  <si>
    <t>Beaufort</t>
  </si>
  <si>
    <t>Teacher salaries and benefits</t>
  </si>
  <si>
    <t>Parenting/Family Literacy</t>
  </si>
  <si>
    <t>Cannot maintain 15:1 ratio and is reallocating to assist students not meeting grade level</t>
  </si>
  <si>
    <t>District will use other funds to address parenting and family literacy</t>
  </si>
  <si>
    <t>Four-Year-Old Early Childhood</t>
  </si>
  <si>
    <t>Instructional Salaries</t>
  </si>
  <si>
    <t>Dorchester 4</t>
  </si>
  <si>
    <t>High School Diploma</t>
  </si>
  <si>
    <t>Could not maintain 15:1 ratio and needed funds to pay for salaries and fringes for high school teachers</t>
  </si>
  <si>
    <t>Georgetown</t>
  </si>
  <si>
    <t>Salaries and fringes for a teacher</t>
  </si>
  <si>
    <t>To pay for a free after-school enrichment program</t>
  </si>
  <si>
    <t>Hampton 2</t>
  </si>
  <si>
    <t>Horry</t>
  </si>
  <si>
    <t>To provide funding for supplemental reading materials for reading intervention with target population learning disabled students and for NMB Continuous Progress which targets at risk students of all grade levels</t>
  </si>
  <si>
    <t>Fund high school salaries that have been under funded because of state revenue reductions</t>
  </si>
  <si>
    <t>Instead of 15:1 ratio, the district is maintain a 18:1 ratio.  Transfer will fund salaries of teachers in K-3.</t>
  </si>
  <si>
    <t>Four Year Old Early Childhood</t>
  </si>
  <si>
    <t>For instructional salaries</t>
  </si>
  <si>
    <t>These carry forward funds were used to purchase computers for MAP assessment, computer tables, computer chairs and software</t>
  </si>
  <si>
    <t>Laurens 56</t>
  </si>
  <si>
    <t>TMH</t>
  </si>
  <si>
    <t>Fund instructional salaries of high school teachers</t>
  </si>
  <si>
    <t>Fund instructional staff</t>
  </si>
  <si>
    <t>Fund staff in special needs program</t>
  </si>
  <si>
    <t>Lee</t>
  </si>
  <si>
    <t>Lexington 4</t>
  </si>
  <si>
    <t>Unable to meet 1:15 ratio but will use funds to lower class size in primary grades</t>
  </si>
  <si>
    <t>Fund summer school instructional program in grades 1 and 2</t>
  </si>
  <si>
    <t>Marlboro</t>
  </si>
  <si>
    <t>Fund smaller class sizes in K-3 program</t>
  </si>
  <si>
    <t>Homework Centers</t>
  </si>
  <si>
    <t>Retraining Grants</t>
  </si>
  <si>
    <t>Intervention</t>
  </si>
  <si>
    <t>Middle School Initiative</t>
  </si>
  <si>
    <t>Four-Year Old Early Childhood</t>
  </si>
  <si>
    <t>Alternative Schools</t>
  </si>
  <si>
    <t>To continue services that were funded by First Steps in FY2002-03</t>
  </si>
  <si>
    <t>Fund three additional teachers</t>
  </si>
  <si>
    <t>Richland 1</t>
  </si>
  <si>
    <t>Expand number of children served</t>
  </si>
  <si>
    <t>Upgrade curricular and assessment programs and services in grades 4-12</t>
  </si>
  <si>
    <t>Richland 2</t>
  </si>
  <si>
    <t>Career &amp; Technology</t>
  </si>
  <si>
    <t>Spartanburg 2</t>
  </si>
  <si>
    <t>Professional Development on the Standards</t>
  </si>
  <si>
    <t>Flexibility needed to accommodate direct classroom instructional expenses and to accommodate 1:18 teacher ratios</t>
  </si>
  <si>
    <t>Spartanburg 3</t>
  </si>
  <si>
    <t>Union</t>
  </si>
  <si>
    <t>Adult Education - Literacy</t>
  </si>
  <si>
    <t>Adult Education - Basic</t>
  </si>
  <si>
    <t>Alternative Schools Program</t>
  </si>
  <si>
    <t>Maintain class size ratios despite reductions in local revenues due to falling assessed valuations</t>
  </si>
  <si>
    <t>Palmetto Unified</t>
  </si>
  <si>
    <t>Unable to achieve 15:1 classroom student/teacher ratio.  Funds to be used for teachers' salaries and fringes</t>
  </si>
  <si>
    <t>Increase class size above 15:1 and divert funds to high school diploma credit</t>
  </si>
  <si>
    <t>School Resource Officer</t>
  </si>
  <si>
    <t>Academic Assistance Reading Recovery</t>
  </si>
  <si>
    <t>Date Completed by District *</t>
  </si>
  <si>
    <t>Clarendon 2</t>
  </si>
  <si>
    <t>Junior Scholars</t>
  </si>
  <si>
    <t>Reading Recovery</t>
  </si>
  <si>
    <t>To employ two first grade teachers for a class ratio of 1:15</t>
  </si>
  <si>
    <t xml:space="preserve">Four Year Old Early Childhood </t>
  </si>
  <si>
    <t>b</t>
  </si>
  <si>
    <t>EIA State</t>
  </si>
  <si>
    <t>Allocation</t>
  </si>
  <si>
    <t>School Innovation Funds</t>
  </si>
  <si>
    <t>Arts in Education</t>
  </si>
  <si>
    <t>Advanced Placement Courses</t>
  </si>
  <si>
    <t>Junior Scholars Program</t>
  </si>
  <si>
    <t>EAA Retraining Grants</t>
  </si>
  <si>
    <t>Mathematics and Science Centers</t>
  </si>
  <si>
    <t>EAA Palmetto Gold and Silver Awards</t>
  </si>
  <si>
    <t>School-to-Work Transition Act</t>
  </si>
  <si>
    <t>Nursing Program</t>
  </si>
  <si>
    <t>Increase High School Diploma Requirements</t>
  </si>
  <si>
    <t>Career and Technology Equipment</t>
  </si>
  <si>
    <t>Home Schooling</t>
  </si>
  <si>
    <t>School Lunch Supervisor</t>
  </si>
  <si>
    <t>School Lunch Program Aid</t>
  </si>
  <si>
    <t>Adult Education Basic</t>
  </si>
  <si>
    <t>Workforce Initiative -0 Adult Education</t>
  </si>
  <si>
    <t>Adult Education Literacy</t>
  </si>
  <si>
    <t>Excellence in Middle Schools</t>
  </si>
  <si>
    <t>School Technology Initiative</t>
  </si>
  <si>
    <t>Attendance Supervisor Salary</t>
  </si>
  <si>
    <t>Preschool Programs for Children with Disabilities</t>
  </si>
  <si>
    <t>Advanced Placement Singleton</t>
  </si>
  <si>
    <t>Career and Technology Education Equipment</t>
  </si>
  <si>
    <t>Trainable and Profoundly Mentally Disabled Student Services</t>
  </si>
  <si>
    <t>Governor's Institute of Reading</t>
  </si>
  <si>
    <t>Early Childhood Program</t>
  </si>
  <si>
    <t>Adult Education Remedial</t>
  </si>
  <si>
    <t>EAA Homework Center Awards</t>
  </si>
  <si>
    <t>School Safety Officers</t>
  </si>
  <si>
    <t>ADEPT</t>
  </si>
  <si>
    <t>State Revenue</t>
  </si>
  <si>
    <t>GRAND TOTAL EIA &amp; RESTRICTED STATE FUNDING:</t>
  </si>
  <si>
    <t>2001   Projects</t>
  </si>
  <si>
    <t>Increase class size from 15:1 to 18:1 in 1-3; but also reduces class size at 18:1 in K.</t>
  </si>
  <si>
    <t>Pay teacher salaries and fringe benefits</t>
  </si>
  <si>
    <t>To provide broader area of instructional programming across K-3 curriculum</t>
  </si>
  <si>
    <t>Better utilize funds for instructional programming</t>
  </si>
  <si>
    <t>Provide services for salaries and fringe costs for both academic assistance programs</t>
  </si>
  <si>
    <t>Cover salaries, benefits and other expenditure due to the 4.539% revenue reduction in EIA funds</t>
  </si>
  <si>
    <t>District will reduce first grade class sizes and provide teacher assistants in all first grade classrooms</t>
  </si>
  <si>
    <t>Unable to maintain class size of 15:1 and will use funds to keep smaller class sizes and pay teacher salaries</t>
  </si>
  <si>
    <t>For instructional purposes</t>
  </si>
  <si>
    <t>Fund direct classroom instructional needs, primarily funding of teacher salaries and benefits</t>
  </si>
  <si>
    <t>Pay salary and fringes of an additional teacher added due to increased enrollment at the high school level</t>
  </si>
  <si>
    <t>Experiencing additional diploma credit needs for students who are complying with the 24 credit hour requirement</t>
  </si>
  <si>
    <t>Increased need in the K-3 area as opposed to the 4-12 level</t>
  </si>
  <si>
    <t>To provide instructional technology for students and teachers</t>
  </si>
  <si>
    <t>To fund salaries of reading teachers for EFA eligible students</t>
  </si>
  <si>
    <t xml:space="preserve">Alternative sources and carry forwards to provide summer school and academic assistance.  In turn, the funds for local school innovation will pay for classroom teachers. </t>
  </si>
  <si>
    <t>To use funds for instructional salaries and benefits at high school level</t>
  </si>
  <si>
    <t>No art teacher hired for the year and needed more funding for academic portion of Gifted and Talented Program</t>
  </si>
  <si>
    <t>Received a technology grant which can replace these funds</t>
  </si>
  <si>
    <t xml:space="preserve">Used carry over professional development funds and other funding sources to provide development costs.  </t>
  </si>
  <si>
    <t xml:space="preserve">These are carry forward funds for retraining grants.  Costs associated with local school innovation exceed allocation.   </t>
  </si>
  <si>
    <t>These are carry forward funds for retraining grants.  Costs of four-year-old program exceeded allocation by $3,711.</t>
  </si>
  <si>
    <t>Dillon 1</t>
  </si>
  <si>
    <t>Retraining Grants (Includes Carry Forward)</t>
  </si>
  <si>
    <t>Summer School (Carry Forward)</t>
  </si>
  <si>
    <t>Summer School (Includes Carry Forward)</t>
  </si>
  <si>
    <t>Retraining Grants (includes Carry Forward)</t>
  </si>
  <si>
    <t>* Date of last required signature recorded on transfer form.</t>
  </si>
  <si>
    <t>2003       Projects</t>
  </si>
  <si>
    <t>Year's Available Allocation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</si>
</sst>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s>
  <fonts count="16">
    <font>
      <sz val="10"/>
      <name val="Arial"/>
      <family val="0"/>
    </font>
    <font>
      <sz val="8"/>
      <name val="Arial"/>
      <family val="0"/>
    </font>
    <font>
      <b/>
      <sz val="10"/>
      <name val="Arial"/>
      <family val="2"/>
    </font>
    <font>
      <b/>
      <sz val="10"/>
      <color indexed="63"/>
      <name val="Arial"/>
      <family val="2"/>
    </font>
    <font>
      <b/>
      <i/>
      <sz val="10"/>
      <name val="Arial"/>
      <family val="2"/>
    </font>
    <font>
      <b/>
      <sz val="11"/>
      <name val="Arial"/>
      <family val="2"/>
    </font>
    <font>
      <sz val="10"/>
      <color indexed="63"/>
      <name val="Arial"/>
      <family val="2"/>
    </font>
    <font>
      <b/>
      <i/>
      <sz val="12"/>
      <name val="Arial"/>
      <family val="2"/>
    </font>
    <font>
      <i/>
      <sz val="12"/>
      <name val="Arial"/>
      <family val="2"/>
    </font>
    <font>
      <i/>
      <sz val="10"/>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2"/>
      <name val="Arial"/>
      <family val="2"/>
    </font>
    <font>
      <b/>
      <u val="single"/>
      <sz val="10"/>
      <name val="Arial"/>
      <family val="2"/>
    </font>
  </fonts>
  <fills count="5">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indexed="8"/>
        <bgColor indexed="64"/>
      </patternFill>
    </fill>
  </fills>
  <borders count="22">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medium"/>
      <top style="medium"/>
      <bottom style="mediu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0" xfId="0" applyAlignment="1">
      <alignment wrapText="1"/>
    </xf>
    <xf numFmtId="0" fontId="2" fillId="0" borderId="1" xfId="0" applyFont="1" applyBorder="1" applyAlignment="1">
      <alignment/>
    </xf>
    <xf numFmtId="0" fontId="0" fillId="0" borderId="1" xfId="0" applyBorder="1" applyAlignment="1">
      <alignment/>
    </xf>
    <xf numFmtId="0" fontId="0" fillId="0" borderId="1" xfId="0" applyBorder="1" applyAlignment="1">
      <alignment wrapText="1"/>
    </xf>
    <xf numFmtId="14" fontId="0" fillId="0" borderId="1" xfId="0" applyNumberFormat="1" applyBorder="1" applyAlignment="1">
      <alignment/>
    </xf>
    <xf numFmtId="0" fontId="2" fillId="0" borderId="1" xfId="0" applyFont="1" applyBorder="1" applyAlignment="1">
      <alignment wrapText="1"/>
    </xf>
    <xf numFmtId="164" fontId="2" fillId="0" borderId="1" xfId="0" applyNumberFormat="1" applyFont="1" applyBorder="1" applyAlignment="1">
      <alignment/>
    </xf>
    <xf numFmtId="0" fontId="3" fillId="2" borderId="1" xfId="0" applyFont="1" applyFill="1" applyBorder="1" applyAlignment="1">
      <alignment wrapText="1"/>
    </xf>
    <xf numFmtId="0" fontId="3" fillId="2" borderId="1" xfId="0" applyFont="1" applyFill="1" applyBorder="1" applyAlignment="1">
      <alignment/>
    </xf>
    <xf numFmtId="0" fontId="3" fillId="3" borderId="1" xfId="0" applyFont="1" applyFill="1" applyBorder="1" applyAlignment="1">
      <alignment/>
    </xf>
    <xf numFmtId="0" fontId="3" fillId="3" borderId="1" xfId="0" applyFont="1" applyFill="1" applyBorder="1" applyAlignment="1">
      <alignment wrapText="1"/>
    </xf>
    <xf numFmtId="0" fontId="2" fillId="3" borderId="1" xfId="0" applyFont="1" applyFill="1" applyBorder="1" applyAlignment="1">
      <alignment/>
    </xf>
    <xf numFmtId="0" fontId="2" fillId="3" borderId="1" xfId="0" applyFont="1" applyFill="1" applyBorder="1" applyAlignment="1">
      <alignment wrapText="1"/>
    </xf>
    <xf numFmtId="0" fontId="3" fillId="0" borderId="1" xfId="0" applyFont="1" applyFill="1" applyBorder="1" applyAlignment="1">
      <alignment/>
    </xf>
    <xf numFmtId="0" fontId="3" fillId="0" borderId="1" xfId="0" applyFont="1" applyFill="1" applyBorder="1" applyAlignment="1">
      <alignment wrapText="1"/>
    </xf>
    <xf numFmtId="0" fontId="2" fillId="0" borderId="1" xfId="0" applyFont="1" applyFill="1" applyBorder="1" applyAlignment="1">
      <alignment/>
    </xf>
    <xf numFmtId="0" fontId="2" fillId="0" borderId="1" xfId="0" applyFont="1" applyFill="1" applyBorder="1" applyAlignment="1">
      <alignment wrapText="1"/>
    </xf>
    <xf numFmtId="0" fontId="3" fillId="2" borderId="2" xfId="0" applyFont="1" applyFill="1" applyBorder="1" applyAlignment="1">
      <alignment horizontal="center" wrapText="1"/>
    </xf>
    <xf numFmtId="0" fontId="2" fillId="3" borderId="3" xfId="0" applyFont="1" applyFill="1" applyBorder="1" applyAlignment="1">
      <alignment wrapText="1"/>
    </xf>
    <xf numFmtId="164" fontId="0" fillId="0" borderId="1" xfId="0" applyNumberFormat="1" applyBorder="1" applyAlignment="1">
      <alignment/>
    </xf>
    <xf numFmtId="0" fontId="3" fillId="3" borderId="1" xfId="0" applyFont="1" applyFill="1" applyBorder="1" applyAlignment="1">
      <alignment horizontal="center" wrapText="1"/>
    </xf>
    <xf numFmtId="0" fontId="6" fillId="2" borderId="0" xfId="0" applyFont="1" applyFill="1" applyAlignment="1">
      <alignment/>
    </xf>
    <xf numFmtId="0" fontId="6" fillId="2" borderId="1" xfId="0" applyFont="1" applyFill="1" applyBorder="1" applyAlignment="1">
      <alignment/>
    </xf>
    <xf numFmtId="0" fontId="4" fillId="0" borderId="2" xfId="0" applyFont="1" applyBorder="1" applyAlignment="1">
      <alignment wrapText="1"/>
    </xf>
    <xf numFmtId="0" fontId="0" fillId="3" borderId="1" xfId="0" applyFill="1" applyBorder="1" applyAlignment="1">
      <alignment/>
    </xf>
    <xf numFmtId="0" fontId="0" fillId="3" borderId="1" xfId="0" applyFill="1" applyBorder="1" applyAlignment="1">
      <alignment wrapText="1"/>
    </xf>
    <xf numFmtId="14" fontId="0" fillId="3" borderId="1" xfId="0" applyNumberFormat="1" applyFill="1" applyBorder="1" applyAlignment="1">
      <alignment/>
    </xf>
    <xf numFmtId="164" fontId="0" fillId="3" borderId="1" xfId="0" applyNumberFormat="1" applyFill="1" applyBorder="1" applyAlignment="1">
      <alignment/>
    </xf>
    <xf numFmtId="166" fontId="0" fillId="0" borderId="1" xfId="0" applyNumberFormat="1" applyBorder="1" applyAlignment="1">
      <alignment/>
    </xf>
    <xf numFmtId="166" fontId="0" fillId="3" borderId="1" xfId="0" applyNumberFormat="1" applyFill="1" applyBorder="1" applyAlignment="1">
      <alignment/>
    </xf>
    <xf numFmtId="166" fontId="0" fillId="0" borderId="0" xfId="0" applyNumberFormat="1" applyAlignment="1">
      <alignment/>
    </xf>
    <xf numFmtId="166" fontId="2" fillId="0" borderId="4" xfId="0" applyNumberFormat="1" applyFont="1" applyBorder="1" applyAlignment="1">
      <alignment/>
    </xf>
    <xf numFmtId="165" fontId="2" fillId="0" borderId="1" xfId="0" applyNumberFormat="1" applyFont="1" applyFill="1" applyBorder="1" applyAlignment="1">
      <alignment wrapText="1"/>
    </xf>
    <xf numFmtId="0" fontId="0" fillId="0" borderId="5" xfId="0" applyBorder="1" applyAlignment="1">
      <alignment/>
    </xf>
    <xf numFmtId="0" fontId="0" fillId="0" borderId="1" xfId="0" applyFill="1" applyBorder="1" applyAlignment="1">
      <alignment/>
    </xf>
    <xf numFmtId="0" fontId="2" fillId="3" borderId="1" xfId="0" applyFont="1" applyFill="1" applyBorder="1" applyAlignment="1">
      <alignment horizontal="center" wrapText="1"/>
    </xf>
    <xf numFmtId="0" fontId="2" fillId="3" borderId="1" xfId="0" applyFont="1" applyFill="1" applyBorder="1" applyAlignment="1">
      <alignment horizontal="center"/>
    </xf>
    <xf numFmtId="166" fontId="3" fillId="0" borderId="1" xfId="0" applyNumberFormat="1" applyFont="1" applyFill="1" applyBorder="1" applyAlignment="1">
      <alignment wrapText="1"/>
    </xf>
    <xf numFmtId="0" fontId="0" fillId="4" borderId="1" xfId="0" applyFill="1" applyBorder="1" applyAlignment="1">
      <alignment/>
    </xf>
    <xf numFmtId="0" fontId="2" fillId="0" borderId="0" xfId="0" applyFont="1" applyAlignment="1">
      <alignment/>
    </xf>
    <xf numFmtId="166" fontId="2" fillId="0" borderId="1" xfId="0" applyNumberFormat="1" applyFont="1" applyBorder="1" applyAlignment="1">
      <alignment/>
    </xf>
    <xf numFmtId="166" fontId="0" fillId="0" borderId="1" xfId="0" applyNumberFormat="1" applyFill="1" applyBorder="1" applyAlignment="1">
      <alignment/>
    </xf>
    <xf numFmtId="0" fontId="0" fillId="0" borderId="1" xfId="0" applyFill="1" applyBorder="1" applyAlignment="1">
      <alignment wrapText="1"/>
    </xf>
    <xf numFmtId="14" fontId="0" fillId="0" borderId="1" xfId="0" applyNumberFormat="1" applyFill="1" applyBorder="1" applyAlignment="1">
      <alignment/>
    </xf>
    <xf numFmtId="164" fontId="0" fillId="0" borderId="1" xfId="0" applyNumberFormat="1" applyFill="1" applyBorder="1" applyAlignment="1">
      <alignment/>
    </xf>
    <xf numFmtId="14" fontId="0" fillId="0" borderId="5" xfId="0" applyNumberFormat="1" applyBorder="1" applyAlignment="1">
      <alignment/>
    </xf>
    <xf numFmtId="0" fontId="4" fillId="0" borderId="6" xfId="0" applyFont="1" applyBorder="1" applyAlignment="1">
      <alignment horizontal="center" wrapText="1"/>
    </xf>
    <xf numFmtId="0" fontId="2" fillId="2" borderId="1" xfId="0" applyFont="1" applyFill="1" applyBorder="1" applyAlignment="1">
      <alignment/>
    </xf>
    <xf numFmtId="4" fontId="2" fillId="0" borderId="1" xfId="0" applyNumberFormat="1" applyFont="1" applyBorder="1" applyAlignment="1">
      <alignment/>
    </xf>
    <xf numFmtId="4" fontId="0" fillId="0" borderId="1" xfId="0" applyNumberFormat="1" applyBorder="1" applyAlignment="1">
      <alignment/>
    </xf>
    <xf numFmtId="166" fontId="5" fillId="0" borderId="1" xfId="0" applyNumberFormat="1" applyFont="1" applyBorder="1" applyAlignment="1">
      <alignment/>
    </xf>
    <xf numFmtId="166" fontId="3" fillId="3" borderId="1" xfId="0" applyNumberFormat="1" applyFont="1" applyFill="1" applyBorder="1" applyAlignment="1">
      <alignment wrapText="1"/>
    </xf>
    <xf numFmtId="4" fontId="3" fillId="3" borderId="1" xfId="0" applyNumberFormat="1" applyFont="1" applyFill="1" applyBorder="1" applyAlignment="1">
      <alignment wrapText="1"/>
    </xf>
    <xf numFmtId="165" fontId="2" fillId="3" borderId="1" xfId="0" applyNumberFormat="1" applyFont="1" applyFill="1" applyBorder="1" applyAlignment="1">
      <alignment wrapText="1"/>
    </xf>
    <xf numFmtId="164" fontId="2" fillId="0" borderId="1" xfId="0" applyNumberFormat="1" applyFont="1" applyFill="1" applyBorder="1" applyAlignment="1">
      <alignment/>
    </xf>
    <xf numFmtId="164" fontId="2" fillId="3" borderId="1" xfId="0" applyNumberFormat="1" applyFont="1" applyFill="1" applyBorder="1" applyAlignment="1">
      <alignment/>
    </xf>
    <xf numFmtId="166" fontId="2" fillId="3" borderId="1" xfId="0" applyNumberFormat="1" applyFont="1" applyFill="1" applyBorder="1" applyAlignment="1">
      <alignment/>
    </xf>
    <xf numFmtId="166" fontId="2" fillId="0" borderId="1" xfId="0" applyNumberFormat="1" applyFont="1" applyFill="1" applyBorder="1" applyAlignment="1">
      <alignment/>
    </xf>
    <xf numFmtId="0" fontId="0" fillId="0" borderId="0" xfId="0" applyFill="1" applyAlignment="1">
      <alignment/>
    </xf>
    <xf numFmtId="4" fontId="2" fillId="3" borderId="1" xfId="0" applyNumberFormat="1" applyFont="1" applyFill="1" applyBorder="1" applyAlignment="1">
      <alignment/>
    </xf>
    <xf numFmtId="0" fontId="2" fillId="0" borderId="1" xfId="0" applyFont="1" applyFill="1" applyBorder="1" applyAlignment="1">
      <alignment horizontal="right" wrapText="1"/>
    </xf>
    <xf numFmtId="14" fontId="2" fillId="0" borderId="1" xfId="0" applyNumberFormat="1" applyFont="1" applyFill="1" applyBorder="1" applyAlignment="1">
      <alignment horizontal="right" vertical="center" wrapText="1"/>
    </xf>
    <xf numFmtId="14" fontId="2" fillId="0" borderId="1" xfId="0" applyNumberFormat="1" applyFont="1" applyFill="1" applyBorder="1" applyAlignment="1">
      <alignment horizontal="right" wrapText="1"/>
    </xf>
    <xf numFmtId="0" fontId="2" fillId="3" borderId="1" xfId="0" applyFont="1" applyFill="1" applyBorder="1" applyAlignment="1">
      <alignment horizontal="right" wrapText="1"/>
    </xf>
    <xf numFmtId="0" fontId="2" fillId="3" borderId="1" xfId="0" applyFont="1" applyFill="1" applyBorder="1" applyAlignment="1">
      <alignment horizontal="right" vertical="center" wrapText="1"/>
    </xf>
    <xf numFmtId="14" fontId="2" fillId="3" borderId="1" xfId="0" applyNumberFormat="1" applyFont="1" applyFill="1" applyBorder="1" applyAlignment="1">
      <alignment horizontal="right" vertical="center" wrapText="1"/>
    </xf>
    <xf numFmtId="14" fontId="2" fillId="0" borderId="1" xfId="0" applyNumberFormat="1" applyFont="1" applyBorder="1" applyAlignment="1">
      <alignment horizontal="right" vertical="center"/>
    </xf>
    <xf numFmtId="14" fontId="2" fillId="3" borderId="1" xfId="0" applyNumberFormat="1" applyFont="1" applyFill="1" applyBorder="1" applyAlignment="1">
      <alignment horizontal="right" vertical="center"/>
    </xf>
    <xf numFmtId="14" fontId="2" fillId="0" borderId="1" xfId="0" applyNumberFormat="1" applyFont="1" applyFill="1" applyBorder="1" applyAlignment="1">
      <alignment horizontal="right" vertical="center"/>
    </xf>
    <xf numFmtId="14" fontId="0" fillId="3" borderId="1" xfId="0" applyNumberFormat="1" applyFill="1" applyBorder="1" applyAlignment="1">
      <alignment horizontal="right" vertical="center"/>
    </xf>
    <xf numFmtId="0" fontId="0" fillId="3" borderId="1" xfId="0" applyFill="1" applyBorder="1" applyAlignment="1">
      <alignment horizontal="right" vertical="center"/>
    </xf>
    <xf numFmtId="0" fontId="0" fillId="3" borderId="1" xfId="0" applyFill="1" applyBorder="1" applyAlignment="1">
      <alignment horizontal="right"/>
    </xf>
    <xf numFmtId="14" fontId="2" fillId="0" borderId="1" xfId="0" applyNumberFormat="1" applyFont="1" applyBorder="1" applyAlignment="1">
      <alignment horizontal="right"/>
    </xf>
    <xf numFmtId="3" fontId="0" fillId="0" borderId="0" xfId="0" applyNumberFormat="1" applyAlignment="1">
      <alignment/>
    </xf>
    <xf numFmtId="3" fontId="0" fillId="0" borderId="0" xfId="0" applyNumberFormat="1" applyAlignment="1">
      <alignment horizontal="right"/>
    </xf>
    <xf numFmtId="8" fontId="2" fillId="0" borderId="0" xfId="0" applyNumberFormat="1" applyFont="1" applyAlignment="1">
      <alignment/>
    </xf>
    <xf numFmtId="10" fontId="0" fillId="0" borderId="0" xfId="0" applyNumberFormat="1" applyAlignment="1">
      <alignment/>
    </xf>
    <xf numFmtId="3" fontId="2" fillId="0" borderId="1" xfId="0" applyNumberFormat="1" applyFont="1" applyBorder="1" applyAlignment="1">
      <alignment/>
    </xf>
    <xf numFmtId="3" fontId="2" fillId="0" borderId="1" xfId="0" applyNumberFormat="1" applyFont="1" applyBorder="1" applyAlignment="1">
      <alignment horizontal="right"/>
    </xf>
    <xf numFmtId="3" fontId="2" fillId="0" borderId="1" xfId="0" applyNumberFormat="1" applyFont="1" applyBorder="1" applyAlignment="1">
      <alignment wrapText="1"/>
    </xf>
    <xf numFmtId="3" fontId="0" fillId="0" borderId="0" xfId="0" applyNumberFormat="1" applyFont="1" applyAlignment="1">
      <alignment horizontal="right"/>
    </xf>
    <xf numFmtId="0" fontId="2" fillId="2" borderId="1" xfId="0" applyFont="1" applyFill="1" applyBorder="1" applyAlignment="1">
      <alignment horizontal="center"/>
    </xf>
    <xf numFmtId="3" fontId="2" fillId="2" borderId="1" xfId="0" applyNumberFormat="1" applyFont="1" applyFill="1" applyBorder="1" applyAlignment="1">
      <alignment/>
    </xf>
    <xf numFmtId="165" fontId="2" fillId="0" borderId="1" xfId="0" applyNumberFormat="1" applyFont="1" applyBorder="1" applyAlignment="1">
      <alignment/>
    </xf>
    <xf numFmtId="165" fontId="0" fillId="0" borderId="0" xfId="0" applyNumberFormat="1" applyAlignment="1">
      <alignment/>
    </xf>
    <xf numFmtId="165" fontId="10" fillId="0" borderId="1" xfId="0" applyNumberFormat="1" applyFont="1" applyBorder="1" applyAlignment="1">
      <alignment/>
    </xf>
    <xf numFmtId="165" fontId="2" fillId="3" borderId="1" xfId="0" applyNumberFormat="1" applyFont="1" applyFill="1" applyBorder="1" applyAlignment="1">
      <alignment horizontal="center"/>
    </xf>
    <xf numFmtId="165" fontId="2" fillId="0" borderId="1" xfId="0" applyNumberFormat="1" applyFont="1" applyBorder="1" applyAlignment="1">
      <alignment horizontal="right"/>
    </xf>
    <xf numFmtId="165" fontId="10" fillId="0" borderId="1" xfId="0" applyNumberFormat="1" applyFont="1" applyBorder="1" applyAlignment="1">
      <alignment horizontal="right"/>
    </xf>
    <xf numFmtId="3" fontId="2" fillId="0" borderId="7" xfId="0" applyNumberFormat="1" applyFont="1" applyBorder="1" applyAlignment="1">
      <alignment horizontal="right"/>
    </xf>
    <xf numFmtId="0" fontId="2" fillId="0" borderId="5" xfId="0" applyFont="1" applyBorder="1" applyAlignment="1">
      <alignment/>
    </xf>
    <xf numFmtId="165" fontId="2" fillId="0" borderId="5" xfId="0" applyNumberFormat="1" applyFont="1" applyBorder="1" applyAlignment="1">
      <alignment/>
    </xf>
    <xf numFmtId="3" fontId="2" fillId="0" borderId="5" xfId="0" applyNumberFormat="1" applyFont="1" applyBorder="1" applyAlignment="1">
      <alignment/>
    </xf>
    <xf numFmtId="0" fontId="2" fillId="0" borderId="3" xfId="0" applyFont="1" applyBorder="1" applyAlignment="1">
      <alignment/>
    </xf>
    <xf numFmtId="165" fontId="13" fillId="0" borderId="8" xfId="0" applyNumberFormat="1" applyFont="1" applyBorder="1" applyAlignment="1">
      <alignment wrapText="1"/>
    </xf>
    <xf numFmtId="165" fontId="15" fillId="0" borderId="1" xfId="0" applyNumberFormat="1" applyFont="1" applyBorder="1" applyAlignment="1">
      <alignment/>
    </xf>
    <xf numFmtId="165" fontId="15" fillId="0" borderId="1" xfId="0" applyNumberFormat="1" applyFont="1" applyBorder="1" applyAlignment="1">
      <alignment horizontal="right"/>
    </xf>
    <xf numFmtId="165" fontId="0" fillId="0" borderId="1" xfId="0" applyNumberFormat="1" applyBorder="1" applyAlignment="1">
      <alignment/>
    </xf>
    <xf numFmtId="165" fontId="2" fillId="0" borderId="1" xfId="0" applyNumberFormat="1" applyFont="1" applyFill="1" applyBorder="1" applyAlignment="1">
      <alignment/>
    </xf>
    <xf numFmtId="3" fontId="2" fillId="0" borderId="1" xfId="0" applyNumberFormat="1" applyFont="1" applyFill="1" applyBorder="1" applyAlignment="1">
      <alignment wrapText="1"/>
    </xf>
    <xf numFmtId="8" fontId="14" fillId="0" borderId="0" xfId="0" applyNumberFormat="1" applyFont="1" applyAlignment="1">
      <alignment/>
    </xf>
    <xf numFmtId="0" fontId="3" fillId="2" borderId="9" xfId="0" applyFont="1" applyFill="1" applyBorder="1" applyAlignment="1">
      <alignment horizontal="center" wrapText="1"/>
    </xf>
    <xf numFmtId="0" fontId="4" fillId="0" borderId="0" xfId="0" applyFont="1" applyBorder="1" applyAlignment="1">
      <alignment wrapText="1"/>
    </xf>
    <xf numFmtId="166" fontId="2" fillId="0" borderId="0" xfId="0" applyNumberFormat="1" applyFont="1" applyBorder="1" applyAlignment="1">
      <alignment/>
    </xf>
    <xf numFmtId="164" fontId="2" fillId="0" borderId="0" xfId="0" applyNumberFormat="1" applyFont="1" applyBorder="1" applyAlignment="1">
      <alignment/>
    </xf>
    <xf numFmtId="166" fontId="2" fillId="0" borderId="10" xfId="0" applyNumberFormat="1" applyFont="1" applyBorder="1" applyAlignment="1">
      <alignment/>
    </xf>
    <xf numFmtId="14" fontId="2" fillId="0" borderId="1" xfId="0" applyNumberFormat="1" applyFont="1" applyFill="1" applyBorder="1" applyAlignment="1">
      <alignment horizontal="right"/>
    </xf>
    <xf numFmtId="166" fontId="5" fillId="0" borderId="1" xfId="0" applyNumberFormat="1" applyFont="1" applyFill="1" applyBorder="1" applyAlignment="1">
      <alignment/>
    </xf>
    <xf numFmtId="4" fontId="2" fillId="0" borderId="1" xfId="0" applyNumberFormat="1" applyFont="1" applyFill="1" applyBorder="1" applyAlignment="1">
      <alignment/>
    </xf>
    <xf numFmtId="14" fontId="2" fillId="0" borderId="2" xfId="0" applyNumberFormat="1" applyFont="1" applyFill="1" applyBorder="1" applyAlignment="1">
      <alignment horizontal="right" vertical="center" wrapText="1"/>
    </xf>
    <xf numFmtId="0" fontId="2" fillId="3" borderId="3" xfId="0" applyFont="1" applyFill="1" applyBorder="1" applyAlignment="1">
      <alignment horizontal="center" wrapText="1"/>
    </xf>
    <xf numFmtId="0" fontId="2" fillId="3" borderId="5" xfId="0" applyFont="1" applyFill="1" applyBorder="1" applyAlignment="1">
      <alignment horizontal="center" wrapText="1"/>
    </xf>
    <xf numFmtId="164" fontId="3" fillId="0" borderId="1" xfId="0" applyNumberFormat="1" applyFont="1" applyFill="1" applyBorder="1" applyAlignment="1">
      <alignment wrapText="1"/>
    </xf>
    <xf numFmtId="0" fontId="7" fillId="0" borderId="11"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7" fillId="0" borderId="9" xfId="0" applyFont="1" applyBorder="1" applyAlignment="1">
      <alignment horizontal="center" wrapText="1"/>
    </xf>
    <xf numFmtId="0" fontId="7" fillId="0" borderId="11" xfId="0" applyFont="1" applyBorder="1" applyAlignment="1">
      <alignment horizontal="center" wrapText="1"/>
    </xf>
    <xf numFmtId="0" fontId="9" fillId="0" borderId="11" xfId="0" applyFont="1" applyBorder="1" applyAlignment="1">
      <alignment wrapText="1"/>
    </xf>
    <xf numFmtId="0" fontId="9" fillId="0" borderId="12" xfId="0" applyFont="1" applyBorder="1" applyAlignment="1">
      <alignment wrapText="1"/>
    </xf>
    <xf numFmtId="0" fontId="0" fillId="0" borderId="0" xfId="0" applyAlignment="1">
      <alignment/>
    </xf>
    <xf numFmtId="0" fontId="2" fillId="0" borderId="2" xfId="0" applyFont="1" applyBorder="1" applyAlignment="1">
      <alignment/>
    </xf>
    <xf numFmtId="0" fontId="2" fillId="0" borderId="6" xfId="0" applyFont="1" applyBorder="1" applyAlignment="1">
      <alignment/>
    </xf>
    <xf numFmtId="0" fontId="0" fillId="0" borderId="6" xfId="0" applyBorder="1" applyAlignment="1">
      <alignment/>
    </xf>
    <xf numFmtId="0" fontId="0" fillId="0" borderId="7" xfId="0" applyBorder="1" applyAlignment="1">
      <alignment/>
    </xf>
    <xf numFmtId="0" fontId="7" fillId="0" borderId="6"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7" fillId="0" borderId="2" xfId="0" applyFont="1" applyBorder="1" applyAlignment="1">
      <alignment horizontal="center" wrapText="1"/>
    </xf>
    <xf numFmtId="0" fontId="7" fillId="0" borderId="6"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wrapText="1"/>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2" fillId="0" borderId="19" xfId="0" applyFont="1" applyBorder="1" applyAlignment="1">
      <alignment/>
    </xf>
    <xf numFmtId="0" fontId="0" fillId="0" borderId="20" xfId="0" applyBorder="1" applyAlignment="1">
      <alignment/>
    </xf>
    <xf numFmtId="0" fontId="0" fillId="0" borderId="2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19"/>
  <sheetViews>
    <sheetView tabSelected="1" workbookViewId="0" topLeftCell="F181">
      <selection activeCell="J187" sqref="J187"/>
    </sheetView>
  </sheetViews>
  <sheetFormatPr defaultColWidth="9.140625" defaultRowHeight="12.75"/>
  <cols>
    <col min="1" max="1" width="14.28125" style="0" bestFit="1" customWidth="1"/>
    <col min="2" max="2" width="23.8515625" style="0" customWidth="1"/>
    <col min="3" max="3" width="5.7109375" style="0" customWidth="1"/>
    <col min="4" max="4" width="15.140625" style="0" customWidth="1"/>
    <col min="5" max="5" width="19.8515625" style="0" bestFit="1" customWidth="1"/>
    <col min="6" max="6" width="12.421875" style="0" customWidth="1"/>
    <col min="7" max="7" width="2.7109375" style="0" customWidth="1"/>
    <col min="8" max="8" width="24.421875" style="0" customWidth="1"/>
    <col min="9" max="9" width="5.7109375" style="0" customWidth="1"/>
    <col min="10" max="10" width="38.57421875" style="0" customWidth="1"/>
    <col min="11" max="11" width="15.7109375" style="0" bestFit="1" customWidth="1"/>
    <col min="12" max="12" width="14.8515625" style="0" bestFit="1" customWidth="1"/>
    <col min="19" max="19" width="15.7109375" style="0" customWidth="1"/>
    <col min="22" max="22" width="12.8515625" style="0" customWidth="1"/>
  </cols>
  <sheetData>
    <row r="1" spans="1:19" ht="15">
      <c r="A1" s="103"/>
      <c r="B1" s="114" t="s">
        <v>2</v>
      </c>
      <c r="C1" s="114"/>
      <c r="D1" s="115"/>
      <c r="E1" s="115"/>
      <c r="F1" s="116"/>
      <c r="G1" s="102"/>
      <c r="H1" s="117" t="s">
        <v>3</v>
      </c>
      <c r="I1" s="118"/>
      <c r="J1" s="119"/>
      <c r="K1" s="119"/>
      <c r="L1" s="120"/>
      <c r="S1" s="38">
        <v>141.6</v>
      </c>
    </row>
    <row r="2" spans="1:19" ht="25.5">
      <c r="A2" s="10" t="s">
        <v>0</v>
      </c>
      <c r="B2" s="10" t="s">
        <v>5</v>
      </c>
      <c r="C2" s="10" t="s">
        <v>6</v>
      </c>
      <c r="D2" s="11" t="s">
        <v>16</v>
      </c>
      <c r="E2" s="11" t="s">
        <v>17</v>
      </c>
      <c r="F2" s="11" t="s">
        <v>18</v>
      </c>
      <c r="G2" s="8"/>
      <c r="H2" s="12" t="s">
        <v>5</v>
      </c>
      <c r="I2" s="12" t="s">
        <v>6</v>
      </c>
      <c r="J2" s="12" t="s">
        <v>7</v>
      </c>
      <c r="K2" s="111" t="s">
        <v>169</v>
      </c>
      <c r="L2" s="36" t="s">
        <v>78</v>
      </c>
      <c r="S2" s="38">
        <v>375</v>
      </c>
    </row>
    <row r="3" spans="1:23" ht="25.5">
      <c r="A3" s="14" t="s">
        <v>94</v>
      </c>
      <c r="B3" s="15" t="s">
        <v>95</v>
      </c>
      <c r="C3" s="14">
        <v>322</v>
      </c>
      <c r="D3" s="38">
        <v>108204</v>
      </c>
      <c r="E3" s="38">
        <v>108204</v>
      </c>
      <c r="F3" s="7">
        <f>(E3/D3)</f>
        <v>1</v>
      </c>
      <c r="G3" s="8"/>
      <c r="H3" s="17" t="s">
        <v>96</v>
      </c>
      <c r="I3" s="16">
        <v>320</v>
      </c>
      <c r="J3" s="16" t="s">
        <v>97</v>
      </c>
      <c r="K3" s="63">
        <v>38107</v>
      </c>
      <c r="L3" s="63">
        <v>38107</v>
      </c>
      <c r="S3" s="38">
        <v>960</v>
      </c>
      <c r="W3" t="s">
        <v>175</v>
      </c>
    </row>
    <row r="4" spans="1:19" ht="12.75">
      <c r="A4" s="14"/>
      <c r="B4" s="15" t="s">
        <v>13</v>
      </c>
      <c r="C4" s="14">
        <v>346</v>
      </c>
      <c r="D4" s="38">
        <v>2013017</v>
      </c>
      <c r="E4" s="38">
        <v>934818</v>
      </c>
      <c r="F4" s="7">
        <f>(E4/D4)</f>
        <v>0.4643865402030882</v>
      </c>
      <c r="G4" s="8"/>
      <c r="H4" s="17" t="s">
        <v>21</v>
      </c>
      <c r="I4" s="16">
        <v>307</v>
      </c>
      <c r="J4" s="16" t="s">
        <v>97</v>
      </c>
      <c r="K4" s="63">
        <v>38107</v>
      </c>
      <c r="L4" s="63">
        <v>38107</v>
      </c>
      <c r="S4" s="38">
        <v>1359</v>
      </c>
    </row>
    <row r="5" spans="1:19" ht="25.5">
      <c r="A5" s="14"/>
      <c r="B5" s="15" t="s">
        <v>10</v>
      </c>
      <c r="C5" s="14">
        <v>348</v>
      </c>
      <c r="D5" s="38">
        <v>2027196</v>
      </c>
      <c r="E5" s="38">
        <v>500000</v>
      </c>
      <c r="F5" s="7">
        <f>(E5/D5)</f>
        <v>0.2466461062472499</v>
      </c>
      <c r="G5" s="8"/>
      <c r="H5" s="17" t="s">
        <v>21</v>
      </c>
      <c r="I5" s="16">
        <v>307</v>
      </c>
      <c r="J5" s="16" t="s">
        <v>97</v>
      </c>
      <c r="K5" s="63">
        <v>38107</v>
      </c>
      <c r="L5" s="63">
        <v>38107</v>
      </c>
      <c r="S5" s="38">
        <v>1665.96</v>
      </c>
    </row>
    <row r="6" spans="1:19" ht="12.75">
      <c r="A6" s="14"/>
      <c r="B6" s="15" t="s">
        <v>145</v>
      </c>
      <c r="C6" s="14">
        <v>934</v>
      </c>
      <c r="D6" s="38">
        <v>225230.43</v>
      </c>
      <c r="E6" s="38">
        <v>225230.43</v>
      </c>
      <c r="F6" s="7">
        <f>(E6/D6)</f>
        <v>1</v>
      </c>
      <c r="G6" s="8"/>
      <c r="H6" s="17" t="s">
        <v>21</v>
      </c>
      <c r="I6" s="16">
        <v>307</v>
      </c>
      <c r="J6" s="16" t="s">
        <v>98</v>
      </c>
      <c r="K6" s="63">
        <v>37914</v>
      </c>
      <c r="L6" s="63">
        <v>38107</v>
      </c>
      <c r="S6" s="41">
        <v>2381</v>
      </c>
    </row>
    <row r="7" spans="1:19" ht="12.75">
      <c r="A7" s="10"/>
      <c r="B7" s="10"/>
      <c r="C7" s="10"/>
      <c r="D7" s="52"/>
      <c r="E7" s="52"/>
      <c r="F7" s="11"/>
      <c r="G7" s="8"/>
      <c r="H7" s="12"/>
      <c r="I7" s="12"/>
      <c r="J7" s="12"/>
      <c r="K7" s="64"/>
      <c r="L7" s="64"/>
      <c r="S7" s="38">
        <v>2740</v>
      </c>
    </row>
    <row r="8" spans="1:19" ht="12.75">
      <c r="A8" s="14" t="s">
        <v>84</v>
      </c>
      <c r="B8" s="38" t="s">
        <v>57</v>
      </c>
      <c r="C8" s="14">
        <v>929</v>
      </c>
      <c r="D8" s="38">
        <v>476072</v>
      </c>
      <c r="E8" s="38">
        <v>116126</v>
      </c>
      <c r="F8" s="7">
        <f aca="true" t="shared" si="0" ref="F8:F19">(E8/D8)</f>
        <v>0.24392528861180662</v>
      </c>
      <c r="G8" s="8"/>
      <c r="H8" s="16" t="s">
        <v>10</v>
      </c>
      <c r="I8" s="16">
        <v>348</v>
      </c>
      <c r="J8" s="16" t="s">
        <v>212</v>
      </c>
      <c r="K8" s="61" t="s">
        <v>101</v>
      </c>
      <c r="L8" s="63">
        <v>38110</v>
      </c>
      <c r="S8" s="38">
        <v>2760</v>
      </c>
    </row>
    <row r="9" spans="1:19" ht="12.75">
      <c r="A9" s="14"/>
      <c r="B9" s="38" t="s">
        <v>57</v>
      </c>
      <c r="C9" s="14">
        <v>929</v>
      </c>
      <c r="D9" s="38">
        <v>476072</v>
      </c>
      <c r="E9" s="38">
        <v>116126</v>
      </c>
      <c r="F9" s="7">
        <f t="shared" si="0"/>
        <v>0.24392528861180662</v>
      </c>
      <c r="G9" s="8"/>
      <c r="H9" s="16" t="s">
        <v>13</v>
      </c>
      <c r="I9" s="16">
        <v>346</v>
      </c>
      <c r="J9" s="16" t="s">
        <v>212</v>
      </c>
      <c r="K9" s="61" t="s">
        <v>101</v>
      </c>
      <c r="L9" s="63">
        <v>38110</v>
      </c>
      <c r="S9" s="41">
        <v>2878</v>
      </c>
    </row>
    <row r="10" spans="1:19" ht="25.5">
      <c r="A10" s="14"/>
      <c r="B10" s="38" t="s">
        <v>57</v>
      </c>
      <c r="C10" s="14">
        <v>929</v>
      </c>
      <c r="D10" s="38">
        <v>476072</v>
      </c>
      <c r="E10" s="38">
        <v>243820</v>
      </c>
      <c r="F10" s="7">
        <f t="shared" si="0"/>
        <v>0.5121494227763868</v>
      </c>
      <c r="G10" s="8"/>
      <c r="H10" s="17" t="s">
        <v>69</v>
      </c>
      <c r="I10" s="16">
        <v>901</v>
      </c>
      <c r="J10" s="16" t="s">
        <v>212</v>
      </c>
      <c r="K10" s="61" t="s">
        <v>101</v>
      </c>
      <c r="L10" s="63">
        <v>38110</v>
      </c>
      <c r="S10" s="41">
        <v>2913</v>
      </c>
    </row>
    <row r="11" spans="1:19" ht="12.75">
      <c r="A11" s="14"/>
      <c r="B11" s="38" t="s">
        <v>61</v>
      </c>
      <c r="C11" s="14">
        <v>931</v>
      </c>
      <c r="D11" s="38">
        <v>114091</v>
      </c>
      <c r="E11" s="38">
        <v>114091</v>
      </c>
      <c r="F11" s="7">
        <f t="shared" si="0"/>
        <v>1</v>
      </c>
      <c r="G11" s="8"/>
      <c r="H11" s="16" t="s">
        <v>10</v>
      </c>
      <c r="I11" s="16">
        <v>348</v>
      </c>
      <c r="J11" s="16" t="s">
        <v>212</v>
      </c>
      <c r="K11" s="61" t="s">
        <v>101</v>
      </c>
      <c r="L11" s="63">
        <v>38110</v>
      </c>
      <c r="S11" s="41">
        <v>2969</v>
      </c>
    </row>
    <row r="12" spans="1:19" ht="12.75">
      <c r="A12" s="14"/>
      <c r="B12" s="38" t="s">
        <v>142</v>
      </c>
      <c r="C12" s="14">
        <v>395</v>
      </c>
      <c r="D12" s="38">
        <v>125394</v>
      </c>
      <c r="E12" s="38">
        <v>125394</v>
      </c>
      <c r="F12" s="7">
        <f t="shared" si="0"/>
        <v>1</v>
      </c>
      <c r="G12" s="8"/>
      <c r="H12" s="16" t="s">
        <v>13</v>
      </c>
      <c r="I12" s="16">
        <v>346</v>
      </c>
      <c r="J12" s="16" t="s">
        <v>212</v>
      </c>
      <c r="K12" s="61" t="s">
        <v>101</v>
      </c>
      <c r="L12" s="63">
        <v>38110</v>
      </c>
      <c r="S12" s="38">
        <v>2972.95</v>
      </c>
    </row>
    <row r="13" spans="1:19" ht="25.5">
      <c r="A13" s="14"/>
      <c r="B13" s="38" t="s">
        <v>96</v>
      </c>
      <c r="C13" s="14">
        <v>320</v>
      </c>
      <c r="D13" s="38">
        <v>24890</v>
      </c>
      <c r="E13" s="38">
        <v>7325</v>
      </c>
      <c r="F13" s="7">
        <f t="shared" si="0"/>
        <v>0.29429489754921656</v>
      </c>
      <c r="G13" s="8"/>
      <c r="H13" s="16" t="s">
        <v>10</v>
      </c>
      <c r="I13" s="16">
        <v>348</v>
      </c>
      <c r="J13" s="16" t="s">
        <v>212</v>
      </c>
      <c r="K13" s="61" t="s">
        <v>101</v>
      </c>
      <c r="L13" s="63">
        <v>38110</v>
      </c>
      <c r="S13" s="41">
        <v>3351</v>
      </c>
    </row>
    <row r="14" spans="1:19" ht="25.5">
      <c r="A14" s="14"/>
      <c r="B14" s="38" t="s">
        <v>96</v>
      </c>
      <c r="C14" s="14">
        <v>320</v>
      </c>
      <c r="D14" s="38" t="s">
        <v>38</v>
      </c>
      <c r="E14" s="38">
        <v>16816</v>
      </c>
      <c r="F14" s="7">
        <f>(E14/D13)</f>
        <v>0.6756126958617918</v>
      </c>
      <c r="G14" s="8"/>
      <c r="H14" s="16" t="s">
        <v>13</v>
      </c>
      <c r="I14" s="16">
        <v>346</v>
      </c>
      <c r="J14" s="16" t="s">
        <v>212</v>
      </c>
      <c r="K14" s="61" t="s">
        <v>101</v>
      </c>
      <c r="L14" s="63">
        <v>38110</v>
      </c>
      <c r="S14" s="58">
        <v>3529</v>
      </c>
    </row>
    <row r="15" spans="1:19" ht="25.5">
      <c r="A15" s="14"/>
      <c r="B15" s="38" t="s">
        <v>95</v>
      </c>
      <c r="C15" s="14">
        <v>322</v>
      </c>
      <c r="D15" s="38">
        <v>7782</v>
      </c>
      <c r="E15" s="38">
        <v>7782</v>
      </c>
      <c r="F15" s="7">
        <f t="shared" si="0"/>
        <v>1</v>
      </c>
      <c r="G15" s="8"/>
      <c r="H15" s="16" t="s">
        <v>13</v>
      </c>
      <c r="I15" s="16">
        <v>346</v>
      </c>
      <c r="J15" s="16" t="s">
        <v>212</v>
      </c>
      <c r="K15" s="61" t="s">
        <v>101</v>
      </c>
      <c r="L15" s="63">
        <v>38110</v>
      </c>
      <c r="S15" s="41">
        <v>3571.64</v>
      </c>
    </row>
    <row r="16" spans="1:19" ht="12.75">
      <c r="A16" s="14"/>
      <c r="B16" s="38" t="s">
        <v>143</v>
      </c>
      <c r="C16" s="14">
        <v>329</v>
      </c>
      <c r="D16" s="38">
        <v>34532</v>
      </c>
      <c r="E16" s="38">
        <v>34532</v>
      </c>
      <c r="F16" s="7">
        <f t="shared" si="0"/>
        <v>1</v>
      </c>
      <c r="G16" s="8"/>
      <c r="H16" s="16" t="s">
        <v>13</v>
      </c>
      <c r="I16" s="16">
        <v>346</v>
      </c>
      <c r="J16" s="16" t="s">
        <v>212</v>
      </c>
      <c r="K16" s="61" t="s">
        <v>101</v>
      </c>
      <c r="L16" s="63">
        <v>38110</v>
      </c>
      <c r="S16" s="38">
        <v>3711</v>
      </c>
    </row>
    <row r="17" spans="1:19" ht="12.75">
      <c r="A17" s="14"/>
      <c r="B17" s="38" t="s">
        <v>21</v>
      </c>
      <c r="C17" s="14">
        <v>307</v>
      </c>
      <c r="D17" s="38">
        <v>45369</v>
      </c>
      <c r="E17" s="38">
        <v>23032.36</v>
      </c>
      <c r="F17" s="7">
        <f t="shared" si="0"/>
        <v>0.5076673499526109</v>
      </c>
      <c r="G17" s="8"/>
      <c r="H17" s="16" t="s">
        <v>13</v>
      </c>
      <c r="I17" s="16">
        <v>346</v>
      </c>
      <c r="J17" s="16" t="s">
        <v>212</v>
      </c>
      <c r="K17" s="61" t="s">
        <v>101</v>
      </c>
      <c r="L17" s="63">
        <v>38110</v>
      </c>
      <c r="S17" s="38">
        <v>3781</v>
      </c>
    </row>
    <row r="18" spans="1:19" ht="12.75">
      <c r="A18" s="14"/>
      <c r="B18" s="38" t="s">
        <v>99</v>
      </c>
      <c r="C18" s="14">
        <v>325</v>
      </c>
      <c r="D18" s="38">
        <v>36688</v>
      </c>
      <c r="E18" s="38">
        <v>13154.57</v>
      </c>
      <c r="F18" s="7">
        <f t="shared" si="0"/>
        <v>0.35855238770170084</v>
      </c>
      <c r="G18" s="8"/>
      <c r="H18" s="16" t="s">
        <v>10</v>
      </c>
      <c r="I18" s="16">
        <v>348</v>
      </c>
      <c r="J18" s="16" t="s">
        <v>212</v>
      </c>
      <c r="K18" s="61" t="s">
        <v>101</v>
      </c>
      <c r="L18" s="63">
        <v>38110</v>
      </c>
      <c r="S18" s="58">
        <v>4000</v>
      </c>
    </row>
    <row r="19" spans="1:19" ht="12.75">
      <c r="A19" s="14"/>
      <c r="B19" s="38" t="s">
        <v>100</v>
      </c>
      <c r="C19" s="14">
        <v>392</v>
      </c>
      <c r="D19" s="38">
        <v>12538</v>
      </c>
      <c r="E19" s="38">
        <v>12538</v>
      </c>
      <c r="F19" s="7">
        <f t="shared" si="0"/>
        <v>1</v>
      </c>
      <c r="G19" s="8"/>
      <c r="H19" s="16" t="s">
        <v>10</v>
      </c>
      <c r="I19" s="16">
        <v>348</v>
      </c>
      <c r="J19" s="16" t="s">
        <v>212</v>
      </c>
      <c r="K19" s="61" t="s">
        <v>101</v>
      </c>
      <c r="L19" s="63">
        <v>38110</v>
      </c>
      <c r="S19" s="38">
        <v>4007</v>
      </c>
    </row>
    <row r="20" spans="1:19" ht="12.75">
      <c r="A20" s="10"/>
      <c r="B20" s="10"/>
      <c r="C20" s="10"/>
      <c r="D20" s="52"/>
      <c r="E20" s="52"/>
      <c r="F20" s="11"/>
      <c r="G20" s="8"/>
      <c r="H20" s="12"/>
      <c r="I20" s="12"/>
      <c r="J20" s="12"/>
      <c r="K20" s="64"/>
      <c r="L20" s="64"/>
      <c r="S20" s="38">
        <v>4115.63</v>
      </c>
    </row>
    <row r="21" spans="1:19" ht="25.5">
      <c r="A21" s="14" t="s">
        <v>27</v>
      </c>
      <c r="B21" s="15" t="s">
        <v>235</v>
      </c>
      <c r="C21" s="14">
        <v>931</v>
      </c>
      <c r="D21" s="38">
        <v>88604.35</v>
      </c>
      <c r="E21" s="38">
        <v>88604.35</v>
      </c>
      <c r="F21" s="7">
        <f>(E21/D21)</f>
        <v>1</v>
      </c>
      <c r="G21" s="8"/>
      <c r="H21" s="16" t="s">
        <v>43</v>
      </c>
      <c r="I21" s="16">
        <v>307</v>
      </c>
      <c r="J21" s="17" t="s">
        <v>30</v>
      </c>
      <c r="K21" s="62">
        <v>37942</v>
      </c>
      <c r="L21" s="62">
        <v>37944</v>
      </c>
      <c r="S21" s="41">
        <v>4475</v>
      </c>
    </row>
    <row r="22" spans="1:19" ht="25.5">
      <c r="A22" s="14"/>
      <c r="B22" s="15" t="s">
        <v>13</v>
      </c>
      <c r="C22" s="14">
        <v>346</v>
      </c>
      <c r="D22" s="38">
        <v>417483</v>
      </c>
      <c r="E22" s="38">
        <v>41748</v>
      </c>
      <c r="F22" s="7">
        <f>(E22/D22)</f>
        <v>0.09999928140786571</v>
      </c>
      <c r="G22" s="8"/>
      <c r="H22" s="16" t="s">
        <v>10</v>
      </c>
      <c r="I22" s="16">
        <v>348</v>
      </c>
      <c r="J22" s="17" t="s">
        <v>28</v>
      </c>
      <c r="K22" s="62">
        <v>37942</v>
      </c>
      <c r="L22" s="62">
        <v>37944</v>
      </c>
      <c r="S22" s="58">
        <v>5000</v>
      </c>
    </row>
    <row r="23" spans="1:19" ht="25.5">
      <c r="A23" s="14"/>
      <c r="B23" s="15" t="s">
        <v>4</v>
      </c>
      <c r="C23" s="14">
        <v>327</v>
      </c>
      <c r="D23" s="38">
        <v>7574</v>
      </c>
      <c r="E23" s="38">
        <v>7574</v>
      </c>
      <c r="F23" s="7">
        <f>(E23/D23)</f>
        <v>1</v>
      </c>
      <c r="G23" s="8"/>
      <c r="H23" s="16" t="s">
        <v>21</v>
      </c>
      <c r="I23" s="16">
        <v>307</v>
      </c>
      <c r="J23" s="17" t="s">
        <v>64</v>
      </c>
      <c r="K23" s="62">
        <v>38042</v>
      </c>
      <c r="L23" s="62">
        <v>38054</v>
      </c>
      <c r="S23" s="41">
        <v>5000</v>
      </c>
    </row>
    <row r="24" spans="1:19" ht="12.75">
      <c r="A24" s="10"/>
      <c r="B24" s="10"/>
      <c r="C24" s="10"/>
      <c r="D24" s="53"/>
      <c r="E24" s="53"/>
      <c r="F24" s="11"/>
      <c r="G24" s="8"/>
      <c r="H24" s="12"/>
      <c r="I24" s="12"/>
      <c r="J24" s="54" t="s">
        <v>38</v>
      </c>
      <c r="K24" s="65"/>
      <c r="L24" s="65"/>
      <c r="S24" s="38">
        <v>5633.47</v>
      </c>
    </row>
    <row r="25" spans="1:19" ht="25.5">
      <c r="A25" s="14" t="s">
        <v>102</v>
      </c>
      <c r="B25" s="14" t="s">
        <v>12</v>
      </c>
      <c r="C25" s="14">
        <v>929</v>
      </c>
      <c r="D25" s="38">
        <v>159297</v>
      </c>
      <c r="E25" s="38">
        <v>159297</v>
      </c>
      <c r="F25" s="7">
        <f>(E25/D25)</f>
        <v>1</v>
      </c>
      <c r="G25" s="8"/>
      <c r="H25" s="16" t="s">
        <v>13</v>
      </c>
      <c r="I25" s="16">
        <v>346</v>
      </c>
      <c r="J25" s="33" t="s">
        <v>213</v>
      </c>
      <c r="K25" s="62">
        <v>38106</v>
      </c>
      <c r="L25" s="62">
        <v>38110</v>
      </c>
      <c r="S25" s="41">
        <v>5932.53</v>
      </c>
    </row>
    <row r="26" spans="1:19" ht="15">
      <c r="A26" s="103"/>
      <c r="B26" s="114" t="s">
        <v>2</v>
      </c>
      <c r="C26" s="114"/>
      <c r="D26" s="115"/>
      <c r="E26" s="115"/>
      <c r="F26" s="116"/>
      <c r="G26" s="102"/>
      <c r="H26" s="117" t="s">
        <v>3</v>
      </c>
      <c r="I26" s="118"/>
      <c r="J26" s="119"/>
      <c r="K26" s="119"/>
      <c r="L26" s="120"/>
      <c r="S26" s="41"/>
    </row>
    <row r="27" spans="1:19" ht="25.5">
      <c r="A27" s="10" t="s">
        <v>0</v>
      </c>
      <c r="B27" s="10" t="s">
        <v>5</v>
      </c>
      <c r="C27" s="10" t="s">
        <v>6</v>
      </c>
      <c r="D27" s="11" t="s">
        <v>16</v>
      </c>
      <c r="E27" s="11" t="s">
        <v>17</v>
      </c>
      <c r="F27" s="11" t="s">
        <v>18</v>
      </c>
      <c r="G27" s="8"/>
      <c r="H27" s="12" t="s">
        <v>5</v>
      </c>
      <c r="I27" s="12" t="s">
        <v>6</v>
      </c>
      <c r="J27" s="12" t="s">
        <v>7</v>
      </c>
      <c r="K27" s="111" t="s">
        <v>169</v>
      </c>
      <c r="L27" s="36" t="s">
        <v>78</v>
      </c>
      <c r="S27" s="41"/>
    </row>
    <row r="28" spans="1:19" ht="38.25">
      <c r="A28" s="14" t="s">
        <v>103</v>
      </c>
      <c r="B28" s="14" t="s">
        <v>12</v>
      </c>
      <c r="C28" s="14">
        <v>929</v>
      </c>
      <c r="D28" s="38">
        <v>136161</v>
      </c>
      <c r="E28" s="38">
        <v>136161</v>
      </c>
      <c r="F28" s="7">
        <f>(E28/D28)</f>
        <v>1</v>
      </c>
      <c r="G28" s="8"/>
      <c r="H28" s="16" t="s">
        <v>13</v>
      </c>
      <c r="I28" s="16">
        <v>346</v>
      </c>
      <c r="J28" s="33" t="s">
        <v>165</v>
      </c>
      <c r="K28" s="62">
        <v>38076</v>
      </c>
      <c r="L28" s="62">
        <v>38103</v>
      </c>
      <c r="S28" s="38">
        <v>6289</v>
      </c>
    </row>
    <row r="29" spans="1:19" ht="12.75">
      <c r="A29" s="10"/>
      <c r="B29" s="10"/>
      <c r="C29" s="10"/>
      <c r="D29" s="52"/>
      <c r="E29" s="52"/>
      <c r="F29" s="11"/>
      <c r="G29" s="8"/>
      <c r="H29" s="12"/>
      <c r="I29" s="12"/>
      <c r="J29" s="54"/>
      <c r="K29" s="65"/>
      <c r="L29" s="65"/>
      <c r="S29" s="58">
        <v>6500</v>
      </c>
    </row>
    <row r="30" spans="1:19" ht="38.25">
      <c r="A30" s="14" t="s">
        <v>86</v>
      </c>
      <c r="B30" s="14" t="s">
        <v>4</v>
      </c>
      <c r="C30" s="14">
        <v>327</v>
      </c>
      <c r="D30" s="38">
        <v>2740</v>
      </c>
      <c r="E30" s="38">
        <v>2740</v>
      </c>
      <c r="F30" s="7">
        <f>(E30/D30)</f>
        <v>1</v>
      </c>
      <c r="G30" s="8"/>
      <c r="H30" s="16" t="s">
        <v>13</v>
      </c>
      <c r="I30" s="16">
        <v>346</v>
      </c>
      <c r="J30" s="33" t="s">
        <v>104</v>
      </c>
      <c r="K30" s="62">
        <v>38089</v>
      </c>
      <c r="L30" s="62">
        <v>38110</v>
      </c>
      <c r="S30" s="58">
        <v>7000</v>
      </c>
    </row>
    <row r="31" spans="1:19" ht="12.75">
      <c r="A31" s="10"/>
      <c r="B31" s="10"/>
      <c r="C31" s="10"/>
      <c r="D31" s="52"/>
      <c r="E31" s="52"/>
      <c r="F31" s="11"/>
      <c r="G31" s="8"/>
      <c r="H31" s="12"/>
      <c r="I31" s="12"/>
      <c r="J31" s="54"/>
      <c r="K31" s="65"/>
      <c r="L31" s="65"/>
      <c r="S31" s="38">
        <v>7325</v>
      </c>
    </row>
    <row r="32" spans="1:19" ht="25.5">
      <c r="A32" s="14" t="s">
        <v>41</v>
      </c>
      <c r="B32" s="14" t="s">
        <v>61</v>
      </c>
      <c r="C32" s="14">
        <v>931</v>
      </c>
      <c r="D32" s="38">
        <v>308575</v>
      </c>
      <c r="E32" s="38">
        <v>308575</v>
      </c>
      <c r="F32" s="7">
        <f>(E32/D32)</f>
        <v>1</v>
      </c>
      <c r="G32" s="8"/>
      <c r="H32" s="16" t="s">
        <v>10</v>
      </c>
      <c r="I32" s="16">
        <v>348</v>
      </c>
      <c r="J32" s="33" t="s">
        <v>105</v>
      </c>
      <c r="K32" s="62">
        <v>38092</v>
      </c>
      <c r="L32" s="62">
        <v>38096</v>
      </c>
      <c r="S32" s="38">
        <v>7574</v>
      </c>
    </row>
    <row r="33" spans="1:19" ht="12.75">
      <c r="A33" s="10"/>
      <c r="B33" s="10"/>
      <c r="C33" s="10"/>
      <c r="D33" s="52"/>
      <c r="E33" s="52"/>
      <c r="F33" s="11"/>
      <c r="G33" s="8"/>
      <c r="H33" s="12"/>
      <c r="I33" s="12"/>
      <c r="J33" s="54"/>
      <c r="K33" s="65"/>
      <c r="L33" s="65"/>
      <c r="S33" s="38">
        <v>7782</v>
      </c>
    </row>
    <row r="34" spans="1:19" ht="25.5">
      <c r="A34" s="14" t="s">
        <v>83</v>
      </c>
      <c r="B34" s="14" t="s">
        <v>21</v>
      </c>
      <c r="C34" s="14">
        <v>307</v>
      </c>
      <c r="D34" s="38">
        <v>78626</v>
      </c>
      <c r="E34" s="38">
        <v>78626</v>
      </c>
      <c r="F34" s="7">
        <f aca="true" t="shared" si="1" ref="F34:F40">(E34/D34)</f>
        <v>1</v>
      </c>
      <c r="G34" s="8"/>
      <c r="H34" s="17" t="s">
        <v>109</v>
      </c>
      <c r="I34" s="16">
        <v>901</v>
      </c>
      <c r="J34" s="33" t="s">
        <v>214</v>
      </c>
      <c r="K34" s="62">
        <v>38106</v>
      </c>
      <c r="L34" s="62">
        <v>38111</v>
      </c>
      <c r="S34" s="58">
        <v>8200</v>
      </c>
    </row>
    <row r="35" spans="1:19" ht="38.25">
      <c r="A35" s="14"/>
      <c r="B35" s="14" t="s">
        <v>106</v>
      </c>
      <c r="C35" s="14">
        <v>315</v>
      </c>
      <c r="D35" s="38">
        <v>375</v>
      </c>
      <c r="E35" s="38">
        <v>375</v>
      </c>
      <c r="F35" s="7">
        <f t="shared" si="1"/>
        <v>1</v>
      </c>
      <c r="G35" s="8"/>
      <c r="H35" s="17" t="s">
        <v>10</v>
      </c>
      <c r="I35" s="16">
        <v>348</v>
      </c>
      <c r="J35" s="33" t="s">
        <v>215</v>
      </c>
      <c r="K35" s="62">
        <v>38106</v>
      </c>
      <c r="L35" s="62">
        <v>38111</v>
      </c>
      <c r="S35" s="38">
        <v>9196.75</v>
      </c>
    </row>
    <row r="36" spans="1:19" ht="38.25">
      <c r="A36" s="14"/>
      <c r="B36" s="14" t="s">
        <v>107</v>
      </c>
      <c r="C36" s="14">
        <v>317</v>
      </c>
      <c r="D36" s="38">
        <v>960</v>
      </c>
      <c r="E36" s="38">
        <v>960</v>
      </c>
      <c r="F36" s="7">
        <f t="shared" si="1"/>
        <v>1</v>
      </c>
      <c r="G36" s="8"/>
      <c r="H36" s="17" t="s">
        <v>10</v>
      </c>
      <c r="I36" s="16">
        <v>348</v>
      </c>
      <c r="J36" s="33" t="s">
        <v>215</v>
      </c>
      <c r="K36" s="62">
        <v>38106</v>
      </c>
      <c r="L36" s="62">
        <v>38111</v>
      </c>
      <c r="S36" s="41">
        <v>9435</v>
      </c>
    </row>
    <row r="37" spans="1:19" ht="38.25">
      <c r="A37" s="14"/>
      <c r="B37" s="14" t="s">
        <v>99</v>
      </c>
      <c r="C37" s="14">
        <v>325</v>
      </c>
      <c r="D37" s="38">
        <v>15557.26</v>
      </c>
      <c r="E37" s="38">
        <v>15557.26</v>
      </c>
      <c r="F37" s="7">
        <f t="shared" si="1"/>
        <v>1</v>
      </c>
      <c r="G37" s="8"/>
      <c r="H37" s="17" t="s">
        <v>10</v>
      </c>
      <c r="I37" s="16">
        <v>348</v>
      </c>
      <c r="J37" s="33" t="s">
        <v>215</v>
      </c>
      <c r="K37" s="62">
        <v>38106</v>
      </c>
      <c r="L37" s="62">
        <v>38111</v>
      </c>
      <c r="S37" s="38">
        <v>11764.76</v>
      </c>
    </row>
    <row r="38" spans="1:19" ht="38.25">
      <c r="A38" s="14"/>
      <c r="B38" s="14" t="s">
        <v>108</v>
      </c>
      <c r="C38" s="14">
        <v>327</v>
      </c>
      <c r="D38" s="38">
        <v>2760</v>
      </c>
      <c r="E38" s="38">
        <v>2760</v>
      </c>
      <c r="F38" s="7">
        <f t="shared" si="1"/>
        <v>1</v>
      </c>
      <c r="G38" s="8"/>
      <c r="H38" s="17" t="s">
        <v>10</v>
      </c>
      <c r="I38" s="16">
        <v>348</v>
      </c>
      <c r="J38" s="33" t="s">
        <v>215</v>
      </c>
      <c r="K38" s="62">
        <v>38106</v>
      </c>
      <c r="L38" s="62">
        <v>38111</v>
      </c>
      <c r="S38" s="58">
        <v>11794</v>
      </c>
    </row>
    <row r="39" spans="1:19" ht="38.25">
      <c r="A39" s="14"/>
      <c r="B39" s="14" t="s">
        <v>143</v>
      </c>
      <c r="C39" s="14">
        <v>329</v>
      </c>
      <c r="D39" s="38">
        <v>9603</v>
      </c>
      <c r="E39" s="38">
        <v>440.82</v>
      </c>
      <c r="F39" s="7">
        <f t="shared" si="1"/>
        <v>0.04590440487347704</v>
      </c>
      <c r="G39" s="8"/>
      <c r="H39" s="17" t="s">
        <v>10</v>
      </c>
      <c r="I39" s="16">
        <v>348</v>
      </c>
      <c r="J39" s="33" t="s">
        <v>215</v>
      </c>
      <c r="K39" s="62">
        <v>38106</v>
      </c>
      <c r="L39" s="62">
        <v>38111</v>
      </c>
      <c r="S39" s="41">
        <v>12490</v>
      </c>
    </row>
    <row r="40" spans="1:19" ht="38.25">
      <c r="A40" s="14"/>
      <c r="B40" s="14" t="s">
        <v>61</v>
      </c>
      <c r="C40" s="14">
        <v>931</v>
      </c>
      <c r="D40" s="38">
        <v>109169</v>
      </c>
      <c r="E40" s="38">
        <v>109169</v>
      </c>
      <c r="F40" s="7">
        <f t="shared" si="1"/>
        <v>1</v>
      </c>
      <c r="G40" s="8"/>
      <c r="H40" s="17" t="s">
        <v>10</v>
      </c>
      <c r="I40" s="16">
        <v>348</v>
      </c>
      <c r="J40" s="33" t="s">
        <v>215</v>
      </c>
      <c r="K40" s="62">
        <v>38106</v>
      </c>
      <c r="L40" s="62">
        <v>38111</v>
      </c>
      <c r="S40" s="38">
        <v>12538</v>
      </c>
    </row>
    <row r="41" spans="1:19" ht="12.75">
      <c r="A41" s="10"/>
      <c r="B41" s="10"/>
      <c r="C41" s="10"/>
      <c r="D41" s="52"/>
      <c r="E41" s="52"/>
      <c r="F41" s="11"/>
      <c r="G41" s="8"/>
      <c r="H41" s="12"/>
      <c r="I41" s="12"/>
      <c r="J41" s="54"/>
      <c r="K41" s="65"/>
      <c r="L41" s="65"/>
      <c r="S41" s="38">
        <v>13154.57</v>
      </c>
    </row>
    <row r="42" spans="1:19" ht="12.75">
      <c r="A42" s="14" t="s">
        <v>110</v>
      </c>
      <c r="B42" s="14" t="s">
        <v>12</v>
      </c>
      <c r="C42" s="14">
        <v>929</v>
      </c>
      <c r="D42" s="38">
        <v>1869089</v>
      </c>
      <c r="E42" s="38">
        <v>1869089</v>
      </c>
      <c r="F42" s="55">
        <f>(E42/D42)</f>
        <v>1</v>
      </c>
      <c r="G42" s="8"/>
      <c r="H42" s="16" t="s">
        <v>13</v>
      </c>
      <c r="I42" s="16">
        <v>346</v>
      </c>
      <c r="J42" s="33" t="s">
        <v>111</v>
      </c>
      <c r="K42" s="62">
        <v>38104</v>
      </c>
      <c r="L42" s="62">
        <v>38105</v>
      </c>
      <c r="S42" s="58">
        <v>13500</v>
      </c>
    </row>
    <row r="43" spans="1:19" ht="12.75">
      <c r="A43" s="10"/>
      <c r="B43" s="10"/>
      <c r="C43" s="10"/>
      <c r="D43" s="52"/>
      <c r="E43" s="52"/>
      <c r="F43" s="11"/>
      <c r="G43" s="8"/>
      <c r="H43" s="12"/>
      <c r="I43" s="12"/>
      <c r="J43" s="54"/>
      <c r="K43" s="65"/>
      <c r="L43" s="65"/>
      <c r="S43" s="41">
        <v>15000</v>
      </c>
    </row>
    <row r="44" spans="1:19" ht="51">
      <c r="A44" s="14" t="s">
        <v>48</v>
      </c>
      <c r="B44" s="14" t="s">
        <v>12</v>
      </c>
      <c r="C44" s="14">
        <v>929</v>
      </c>
      <c r="D44" s="38">
        <v>150195</v>
      </c>
      <c r="E44" s="38">
        <v>150195</v>
      </c>
      <c r="F44" s="7">
        <f>(E44/D44)</f>
        <v>1</v>
      </c>
      <c r="G44" s="8"/>
      <c r="H44" s="17" t="s">
        <v>13</v>
      </c>
      <c r="I44" s="16">
        <v>346</v>
      </c>
      <c r="J44" s="33" t="s">
        <v>60</v>
      </c>
      <c r="K44" s="62">
        <v>38023</v>
      </c>
      <c r="L44" s="62">
        <v>38028</v>
      </c>
      <c r="S44" s="58">
        <v>15000</v>
      </c>
    </row>
    <row r="45" spans="1:19" ht="12.75">
      <c r="A45" s="10"/>
      <c r="B45" s="10"/>
      <c r="C45" s="10"/>
      <c r="D45" s="52"/>
      <c r="E45" s="52"/>
      <c r="F45" s="11"/>
      <c r="G45" s="8"/>
      <c r="H45" s="13"/>
      <c r="I45" s="12"/>
      <c r="J45" s="54"/>
      <c r="K45" s="65"/>
      <c r="L45" s="65"/>
      <c r="S45" s="38">
        <v>15557.26</v>
      </c>
    </row>
    <row r="46" spans="1:19" ht="15">
      <c r="A46" s="103"/>
      <c r="B46" s="114" t="s">
        <v>2</v>
      </c>
      <c r="C46" s="114"/>
      <c r="D46" s="115"/>
      <c r="E46" s="115"/>
      <c r="F46" s="116"/>
      <c r="G46" s="102"/>
      <c r="H46" s="117" t="s">
        <v>3</v>
      </c>
      <c r="I46" s="118"/>
      <c r="J46" s="119"/>
      <c r="K46" s="119"/>
      <c r="L46" s="120"/>
      <c r="S46" s="41"/>
    </row>
    <row r="47" spans="1:19" ht="25.5">
      <c r="A47" s="10" t="s">
        <v>0</v>
      </c>
      <c r="B47" s="10" t="s">
        <v>5</v>
      </c>
      <c r="C47" s="10" t="s">
        <v>6</v>
      </c>
      <c r="D47" s="11" t="s">
        <v>16</v>
      </c>
      <c r="E47" s="11" t="s">
        <v>17</v>
      </c>
      <c r="F47" s="11" t="s">
        <v>18</v>
      </c>
      <c r="G47" s="8"/>
      <c r="H47" s="12" t="s">
        <v>5</v>
      </c>
      <c r="I47" s="12" t="s">
        <v>6</v>
      </c>
      <c r="J47" s="12" t="s">
        <v>7</v>
      </c>
      <c r="K47" s="111" t="s">
        <v>169</v>
      </c>
      <c r="L47" s="112" t="s">
        <v>78</v>
      </c>
      <c r="S47" s="41"/>
    </row>
    <row r="48" spans="1:19" ht="38.25">
      <c r="A48" s="14" t="s">
        <v>87</v>
      </c>
      <c r="B48" s="14" t="s">
        <v>12</v>
      </c>
      <c r="C48" s="14">
        <v>929</v>
      </c>
      <c r="D48" s="38">
        <v>340593</v>
      </c>
      <c r="E48" s="38">
        <v>340593</v>
      </c>
      <c r="F48" s="7">
        <f>(E48/D48)</f>
        <v>1</v>
      </c>
      <c r="G48" s="8"/>
      <c r="H48" s="17" t="s">
        <v>13</v>
      </c>
      <c r="I48" s="16">
        <v>346</v>
      </c>
      <c r="J48" s="33" t="s">
        <v>113</v>
      </c>
      <c r="K48" s="110">
        <v>38103</v>
      </c>
      <c r="L48" s="62">
        <v>38106</v>
      </c>
      <c r="S48" s="41"/>
    </row>
    <row r="49" spans="1:19" ht="25.5">
      <c r="A49" s="14"/>
      <c r="B49" s="14" t="s">
        <v>112</v>
      </c>
      <c r="C49" s="14">
        <v>313</v>
      </c>
      <c r="D49" s="38">
        <v>69718.51</v>
      </c>
      <c r="E49" s="38">
        <v>69718.51</v>
      </c>
      <c r="F49" s="7">
        <f>(E49/D49)</f>
        <v>1</v>
      </c>
      <c r="G49" s="8"/>
      <c r="H49" s="17" t="s">
        <v>21</v>
      </c>
      <c r="I49" s="16">
        <v>307</v>
      </c>
      <c r="J49" s="33" t="s">
        <v>114</v>
      </c>
      <c r="K49" s="110">
        <v>38103</v>
      </c>
      <c r="L49" s="62">
        <v>38106</v>
      </c>
      <c r="S49" s="41"/>
    </row>
    <row r="50" spans="1:19" ht="12.75">
      <c r="A50" s="10"/>
      <c r="B50" s="10"/>
      <c r="C50" s="10"/>
      <c r="D50" s="52"/>
      <c r="E50" s="52"/>
      <c r="F50" s="56"/>
      <c r="G50" s="8"/>
      <c r="H50" s="13"/>
      <c r="I50" s="12"/>
      <c r="J50" s="54"/>
      <c r="K50" s="66"/>
      <c r="L50" s="19"/>
      <c r="S50" s="41"/>
    </row>
    <row r="51" spans="1:19" ht="38.25">
      <c r="A51" s="14" t="s">
        <v>56</v>
      </c>
      <c r="B51" s="14" t="s">
        <v>12</v>
      </c>
      <c r="C51" s="14">
        <v>929</v>
      </c>
      <c r="D51" s="38">
        <v>482822</v>
      </c>
      <c r="E51" s="38">
        <v>160787.73</v>
      </c>
      <c r="F51" s="7">
        <f aca="true" t="shared" si="2" ref="F51:F60">(E51/D51)</f>
        <v>0.3330165775378918</v>
      </c>
      <c r="G51" s="8"/>
      <c r="H51" s="17" t="s">
        <v>69</v>
      </c>
      <c r="I51" s="16">
        <v>901</v>
      </c>
      <c r="J51" s="33" t="s">
        <v>166</v>
      </c>
      <c r="K51" s="62">
        <v>38026</v>
      </c>
      <c r="L51" s="62">
        <v>38026</v>
      </c>
      <c r="S51" s="41"/>
    </row>
    <row r="52" spans="1:19" ht="12.75">
      <c r="A52" s="10"/>
      <c r="B52" s="10"/>
      <c r="C52" s="10"/>
      <c r="D52" s="52"/>
      <c r="E52" s="52"/>
      <c r="F52" s="11"/>
      <c r="G52" s="8"/>
      <c r="H52" s="12"/>
      <c r="I52" s="12"/>
      <c r="J52" s="54"/>
      <c r="K52" s="65"/>
      <c r="L52" s="65"/>
      <c r="S52" s="41">
        <v>15000</v>
      </c>
    </row>
    <row r="53" spans="1:19" ht="25.5">
      <c r="A53" s="14" t="s">
        <v>170</v>
      </c>
      <c r="B53" s="15" t="s">
        <v>96</v>
      </c>
      <c r="C53" s="14">
        <v>320</v>
      </c>
      <c r="D53" s="38">
        <v>76556.21</v>
      </c>
      <c r="E53" s="38">
        <v>2972.95</v>
      </c>
      <c r="F53" s="7">
        <f t="shared" si="2"/>
        <v>0.03883355772183601</v>
      </c>
      <c r="G53" s="8"/>
      <c r="H53" s="17" t="s">
        <v>13</v>
      </c>
      <c r="I53" s="16">
        <v>346</v>
      </c>
      <c r="J53" s="33" t="s">
        <v>173</v>
      </c>
      <c r="K53" s="62">
        <v>38107</v>
      </c>
      <c r="L53" s="62">
        <v>38107</v>
      </c>
      <c r="S53" s="38">
        <v>19000</v>
      </c>
    </row>
    <row r="54" spans="1:19" ht="25.5">
      <c r="A54" s="14"/>
      <c r="B54" s="15" t="s">
        <v>95</v>
      </c>
      <c r="C54" s="14">
        <v>322</v>
      </c>
      <c r="D54" s="38">
        <v>11764.76</v>
      </c>
      <c r="E54" s="38">
        <v>11764.76</v>
      </c>
      <c r="F54" s="7">
        <f t="shared" si="2"/>
        <v>1</v>
      </c>
      <c r="G54" s="8"/>
      <c r="H54" s="17" t="s">
        <v>13</v>
      </c>
      <c r="I54" s="16">
        <v>346</v>
      </c>
      <c r="J54" s="33" t="s">
        <v>173</v>
      </c>
      <c r="K54" s="62">
        <v>38107</v>
      </c>
      <c r="L54" s="62">
        <v>38107</v>
      </c>
      <c r="S54" s="58">
        <v>19353</v>
      </c>
    </row>
    <row r="55" spans="1:19" ht="25.5">
      <c r="A55" s="14"/>
      <c r="B55" s="15" t="s">
        <v>171</v>
      </c>
      <c r="C55" s="14">
        <v>323</v>
      </c>
      <c r="D55" s="38">
        <v>230.5</v>
      </c>
      <c r="E55" s="38">
        <v>141.6</v>
      </c>
      <c r="F55" s="7">
        <f t="shared" si="2"/>
        <v>0.6143167028199565</v>
      </c>
      <c r="G55" s="8"/>
      <c r="H55" s="17" t="s">
        <v>13</v>
      </c>
      <c r="I55" s="16">
        <v>346</v>
      </c>
      <c r="J55" s="33" t="s">
        <v>173</v>
      </c>
      <c r="K55" s="62">
        <v>38107</v>
      </c>
      <c r="L55" s="62">
        <v>38107</v>
      </c>
      <c r="S55" s="41">
        <v>19543</v>
      </c>
    </row>
    <row r="56" spans="1:19" ht="25.5">
      <c r="A56" s="14"/>
      <c r="B56" s="15" t="s">
        <v>99</v>
      </c>
      <c r="C56" s="14">
        <v>325</v>
      </c>
      <c r="D56" s="38">
        <v>36725.99</v>
      </c>
      <c r="E56" s="38">
        <v>4115.63</v>
      </c>
      <c r="F56" s="7">
        <f t="shared" si="2"/>
        <v>0.11206314656187621</v>
      </c>
      <c r="G56" s="8"/>
      <c r="H56" s="17" t="s">
        <v>13</v>
      </c>
      <c r="I56" s="16">
        <v>346</v>
      </c>
      <c r="J56" s="33" t="s">
        <v>173</v>
      </c>
      <c r="K56" s="62">
        <v>38107</v>
      </c>
      <c r="L56" s="62">
        <v>38107</v>
      </c>
      <c r="S56" s="58">
        <v>21500</v>
      </c>
    </row>
    <row r="57" spans="1:19" ht="25.5">
      <c r="A57" s="14"/>
      <c r="B57" s="15" t="s">
        <v>4</v>
      </c>
      <c r="C57" s="14">
        <v>327</v>
      </c>
      <c r="D57" s="38">
        <v>2846</v>
      </c>
      <c r="E57" s="38">
        <v>1359</v>
      </c>
      <c r="F57" s="7">
        <f t="shared" si="2"/>
        <v>0.477512297962052</v>
      </c>
      <c r="G57" s="8"/>
      <c r="H57" s="17" t="s">
        <v>13</v>
      </c>
      <c r="I57" s="16">
        <v>346</v>
      </c>
      <c r="J57" s="33" t="s">
        <v>173</v>
      </c>
      <c r="K57" s="62">
        <v>38107</v>
      </c>
      <c r="L57" s="62">
        <v>38107</v>
      </c>
      <c r="S57" s="38">
        <v>23032.36</v>
      </c>
    </row>
    <row r="58" spans="1:19" ht="38.25">
      <c r="A58" s="14"/>
      <c r="B58" s="15" t="s">
        <v>156</v>
      </c>
      <c r="C58" s="14">
        <v>334</v>
      </c>
      <c r="D58" s="38">
        <v>18637.03</v>
      </c>
      <c r="E58" s="38">
        <v>18637.03</v>
      </c>
      <c r="F58" s="7">
        <f t="shared" si="2"/>
        <v>1</v>
      </c>
      <c r="G58" s="8"/>
      <c r="H58" s="17" t="s">
        <v>13</v>
      </c>
      <c r="I58" s="16">
        <v>346</v>
      </c>
      <c r="J58" s="33" t="s">
        <v>173</v>
      </c>
      <c r="K58" s="62">
        <v>38107</v>
      </c>
      <c r="L58" s="62">
        <v>38107</v>
      </c>
      <c r="S58" s="38">
        <v>23752</v>
      </c>
    </row>
    <row r="59" spans="1:19" ht="25.5">
      <c r="A59" s="14"/>
      <c r="B59" s="15" t="s">
        <v>115</v>
      </c>
      <c r="C59" s="14">
        <v>340</v>
      </c>
      <c r="D59" s="38">
        <v>113099</v>
      </c>
      <c r="E59" s="38">
        <v>9196.75</v>
      </c>
      <c r="F59" s="7">
        <f t="shared" si="2"/>
        <v>0.08131592675443639</v>
      </c>
      <c r="G59" s="8"/>
      <c r="H59" s="17" t="s">
        <v>13</v>
      </c>
      <c r="I59" s="16">
        <v>346</v>
      </c>
      <c r="J59" s="33" t="s">
        <v>173</v>
      </c>
      <c r="K59" s="62">
        <v>38107</v>
      </c>
      <c r="L59" s="62">
        <v>38107</v>
      </c>
      <c r="S59" s="58">
        <v>24300</v>
      </c>
    </row>
    <row r="60" spans="1:19" ht="25.5">
      <c r="A60" s="14"/>
      <c r="B60" s="15" t="s">
        <v>172</v>
      </c>
      <c r="C60" s="14">
        <v>349</v>
      </c>
      <c r="D60" s="38">
        <v>7463.16</v>
      </c>
      <c r="E60" s="38">
        <v>1665.96</v>
      </c>
      <c r="F60" s="7">
        <f t="shared" si="2"/>
        <v>0.22322447863907516</v>
      </c>
      <c r="G60" s="8"/>
      <c r="H60" s="17" t="s">
        <v>13</v>
      </c>
      <c r="I60" s="16">
        <v>346</v>
      </c>
      <c r="J60" s="33" t="s">
        <v>173</v>
      </c>
      <c r="K60" s="62">
        <v>38107</v>
      </c>
      <c r="L60" s="62">
        <v>38107</v>
      </c>
      <c r="S60" s="41">
        <v>25000</v>
      </c>
    </row>
    <row r="61" spans="1:19" ht="12.75">
      <c r="A61" s="10"/>
      <c r="B61" s="10" t="s">
        <v>38</v>
      </c>
      <c r="C61" s="10" t="s">
        <v>38</v>
      </c>
      <c r="D61" s="52" t="s">
        <v>38</v>
      </c>
      <c r="E61" s="52" t="s">
        <v>38</v>
      </c>
      <c r="F61" s="11"/>
      <c r="G61" s="8"/>
      <c r="H61" s="13"/>
      <c r="I61" s="12"/>
      <c r="J61" s="54"/>
      <c r="K61" s="65"/>
      <c r="L61" s="65"/>
      <c r="S61" s="58">
        <v>25000</v>
      </c>
    </row>
    <row r="62" spans="1:19" ht="25.5">
      <c r="A62" s="14" t="s">
        <v>52</v>
      </c>
      <c r="B62" s="14" t="s">
        <v>61</v>
      </c>
      <c r="C62" s="14">
        <v>931</v>
      </c>
      <c r="D62" s="38">
        <v>320186</v>
      </c>
      <c r="E62" s="38">
        <v>320186</v>
      </c>
      <c r="F62" s="7">
        <f>(E62/D62)</f>
        <v>1</v>
      </c>
      <c r="G62" s="8"/>
      <c r="H62" s="17" t="s">
        <v>69</v>
      </c>
      <c r="I62" s="16">
        <v>901</v>
      </c>
      <c r="J62" s="33" t="s">
        <v>70</v>
      </c>
      <c r="K62" s="62">
        <v>38062</v>
      </c>
      <c r="L62" s="62">
        <v>38068</v>
      </c>
      <c r="S62" s="41">
        <v>25805</v>
      </c>
    </row>
    <row r="63" spans="1:19" ht="25.5">
      <c r="A63" s="14"/>
      <c r="B63" s="14" t="s">
        <v>4</v>
      </c>
      <c r="C63" s="14">
        <v>327</v>
      </c>
      <c r="D63" s="38">
        <v>3781</v>
      </c>
      <c r="E63" s="38">
        <v>3781</v>
      </c>
      <c r="F63" s="7">
        <f>(E63/D63)</f>
        <v>1</v>
      </c>
      <c r="G63" s="8"/>
      <c r="H63" s="17" t="s">
        <v>10</v>
      </c>
      <c r="I63" s="16">
        <v>348</v>
      </c>
      <c r="J63" s="33" t="s">
        <v>70</v>
      </c>
      <c r="K63" s="62">
        <v>38062</v>
      </c>
      <c r="L63" s="62">
        <v>38068</v>
      </c>
      <c r="S63" s="41">
        <v>26231</v>
      </c>
    </row>
    <row r="64" spans="1:19" ht="25.5">
      <c r="A64" s="14"/>
      <c r="B64" s="14" t="s">
        <v>143</v>
      </c>
      <c r="C64" s="14">
        <v>329</v>
      </c>
      <c r="D64" s="38">
        <v>101053</v>
      </c>
      <c r="E64" s="38">
        <v>82353</v>
      </c>
      <c r="F64" s="7">
        <f>(E64/D64)</f>
        <v>0.8149485913332608</v>
      </c>
      <c r="G64" s="8"/>
      <c r="H64" s="17" t="s">
        <v>10</v>
      </c>
      <c r="I64" s="16">
        <v>348</v>
      </c>
      <c r="J64" s="33" t="s">
        <v>70</v>
      </c>
      <c r="K64" s="62">
        <v>38062</v>
      </c>
      <c r="L64" s="62">
        <v>38068</v>
      </c>
      <c r="S64" s="41">
        <v>29550</v>
      </c>
    </row>
    <row r="65" spans="1:19" ht="12.75">
      <c r="A65" s="10"/>
      <c r="B65" s="10"/>
      <c r="C65" s="10"/>
      <c r="D65" s="52"/>
      <c r="E65" s="52"/>
      <c r="F65" s="11"/>
      <c r="G65" s="8"/>
      <c r="H65" s="12"/>
      <c r="I65" s="12"/>
      <c r="J65" s="54"/>
      <c r="K65" s="65"/>
      <c r="L65" s="65"/>
      <c r="S65" s="58">
        <v>30000</v>
      </c>
    </row>
    <row r="66" spans="1:19" ht="15">
      <c r="A66" s="103"/>
      <c r="B66" s="114" t="s">
        <v>2</v>
      </c>
      <c r="C66" s="114"/>
      <c r="D66" s="115"/>
      <c r="E66" s="115"/>
      <c r="F66" s="116"/>
      <c r="G66" s="102"/>
      <c r="H66" s="117" t="s">
        <v>3</v>
      </c>
      <c r="I66" s="118"/>
      <c r="J66" s="119"/>
      <c r="K66" s="119"/>
      <c r="L66" s="120"/>
      <c r="S66" s="58"/>
    </row>
    <row r="67" spans="1:19" ht="25.5">
      <c r="A67" s="10" t="s">
        <v>0</v>
      </c>
      <c r="B67" s="10" t="s">
        <v>5</v>
      </c>
      <c r="C67" s="10" t="s">
        <v>6</v>
      </c>
      <c r="D67" s="11" t="s">
        <v>16</v>
      </c>
      <c r="E67" s="11" t="s">
        <v>17</v>
      </c>
      <c r="F67" s="11" t="s">
        <v>18</v>
      </c>
      <c r="G67" s="8"/>
      <c r="H67" s="12" t="s">
        <v>5</v>
      </c>
      <c r="I67" s="12" t="s">
        <v>6</v>
      </c>
      <c r="J67" s="12" t="s">
        <v>7</v>
      </c>
      <c r="K67" s="111" t="s">
        <v>169</v>
      </c>
      <c r="L67" s="36" t="s">
        <v>78</v>
      </c>
      <c r="S67" s="58"/>
    </row>
    <row r="68" spans="1:19" ht="38.25">
      <c r="A68" s="14" t="s">
        <v>47</v>
      </c>
      <c r="B68" s="14" t="s">
        <v>58</v>
      </c>
      <c r="C68" s="14">
        <v>929</v>
      </c>
      <c r="D68" s="38">
        <v>714941</v>
      </c>
      <c r="E68" s="38">
        <v>714941</v>
      </c>
      <c r="F68" s="7">
        <f>(E68/D68)</f>
        <v>1</v>
      </c>
      <c r="G68" s="8"/>
      <c r="H68" s="16" t="s">
        <v>13</v>
      </c>
      <c r="I68" s="16">
        <v>346</v>
      </c>
      <c r="J68" s="33" t="s">
        <v>59</v>
      </c>
      <c r="K68" s="62">
        <v>38019</v>
      </c>
      <c r="L68" s="62">
        <v>38034</v>
      </c>
      <c r="S68" s="41">
        <v>31248</v>
      </c>
    </row>
    <row r="69" spans="1:19" ht="12.75">
      <c r="A69" s="10"/>
      <c r="B69" s="10"/>
      <c r="C69" s="10"/>
      <c r="D69" s="52"/>
      <c r="E69" s="52"/>
      <c r="F69" s="11"/>
      <c r="G69" s="8"/>
      <c r="H69" s="12"/>
      <c r="I69" s="12"/>
      <c r="J69" s="54"/>
      <c r="K69" s="65"/>
      <c r="L69" s="65"/>
      <c r="S69" s="41">
        <v>33112.32</v>
      </c>
    </row>
    <row r="70" spans="1:19" ht="38.25">
      <c r="A70" s="14" t="s">
        <v>233</v>
      </c>
      <c r="B70" s="15" t="s">
        <v>95</v>
      </c>
      <c r="C70" s="14">
        <v>322</v>
      </c>
      <c r="D70" s="38">
        <v>4007</v>
      </c>
      <c r="E70" s="38">
        <v>4007</v>
      </c>
      <c r="F70" s="7">
        <f>(E70/D70)</f>
        <v>1</v>
      </c>
      <c r="G70" s="8"/>
      <c r="H70" s="17" t="s">
        <v>96</v>
      </c>
      <c r="I70" s="16">
        <v>320</v>
      </c>
      <c r="J70" s="33" t="s">
        <v>228</v>
      </c>
      <c r="K70" s="62">
        <v>38107</v>
      </c>
      <c r="L70" s="62">
        <v>38110</v>
      </c>
      <c r="S70" s="41">
        <v>45051</v>
      </c>
    </row>
    <row r="71" spans="1:19" ht="25.5">
      <c r="A71" s="14"/>
      <c r="B71" s="15" t="s">
        <v>99</v>
      </c>
      <c r="C71" s="14">
        <v>325</v>
      </c>
      <c r="D71" s="38">
        <v>29385.47</v>
      </c>
      <c r="E71" s="38">
        <v>23752</v>
      </c>
      <c r="F71" s="7">
        <f>(E71/D71)</f>
        <v>0.8082906279872332</v>
      </c>
      <c r="G71" s="8"/>
      <c r="H71" s="17" t="s">
        <v>96</v>
      </c>
      <c r="I71" s="16">
        <v>320</v>
      </c>
      <c r="J71" s="33" t="s">
        <v>229</v>
      </c>
      <c r="K71" s="62">
        <v>38107</v>
      </c>
      <c r="L71" s="62">
        <v>38110</v>
      </c>
      <c r="S71" s="41"/>
    </row>
    <row r="72" spans="1:19" ht="12.75">
      <c r="A72" s="14"/>
      <c r="B72" s="15" t="s">
        <v>99</v>
      </c>
      <c r="C72" s="14">
        <v>325</v>
      </c>
      <c r="D72" s="38"/>
      <c r="E72" s="38">
        <v>5633.47</v>
      </c>
      <c r="F72" s="113">
        <f>(E72/D71)</f>
        <v>0.19170937201276686</v>
      </c>
      <c r="G72" s="8"/>
      <c r="H72" s="17" t="s">
        <v>21</v>
      </c>
      <c r="I72" s="16">
        <v>307</v>
      </c>
      <c r="J72" s="33"/>
      <c r="K72" s="62">
        <v>38107</v>
      </c>
      <c r="L72" s="62">
        <v>38110</v>
      </c>
      <c r="S72" s="41"/>
    </row>
    <row r="73" spans="1:19" ht="38.25">
      <c r="A73" s="14"/>
      <c r="B73" s="15" t="s">
        <v>156</v>
      </c>
      <c r="C73" s="14">
        <v>334</v>
      </c>
      <c r="D73" s="38">
        <v>24500</v>
      </c>
      <c r="E73" s="38">
        <v>19000</v>
      </c>
      <c r="F73" s="7">
        <f>(E73/D73)</f>
        <v>0.7755102040816326</v>
      </c>
      <c r="G73" s="8"/>
      <c r="H73" s="17" t="s">
        <v>21</v>
      </c>
      <c r="I73" s="16">
        <v>307</v>
      </c>
      <c r="J73" s="33" t="s">
        <v>230</v>
      </c>
      <c r="K73" s="62">
        <v>38107</v>
      </c>
      <c r="L73" s="62">
        <v>38110</v>
      </c>
      <c r="S73" s="41"/>
    </row>
    <row r="74" spans="1:19" ht="51">
      <c r="A74" s="14"/>
      <c r="B74" s="15" t="s">
        <v>234</v>
      </c>
      <c r="C74" s="14">
        <v>327</v>
      </c>
      <c r="D74" s="38">
        <v>10000</v>
      </c>
      <c r="E74" s="38">
        <v>6289</v>
      </c>
      <c r="F74" s="7">
        <f>(E74/D74)</f>
        <v>0.6289</v>
      </c>
      <c r="G74" s="8"/>
      <c r="H74" s="17" t="s">
        <v>21</v>
      </c>
      <c r="I74" s="16">
        <v>307</v>
      </c>
      <c r="J74" s="33" t="s">
        <v>231</v>
      </c>
      <c r="K74" s="62">
        <v>38107</v>
      </c>
      <c r="L74" s="62">
        <v>38110</v>
      </c>
      <c r="S74" s="41"/>
    </row>
    <row r="75" spans="1:19" ht="38.25">
      <c r="A75" s="14"/>
      <c r="B75" s="15" t="s">
        <v>234</v>
      </c>
      <c r="C75" s="14">
        <v>327</v>
      </c>
      <c r="D75" s="38">
        <v>10000</v>
      </c>
      <c r="E75" s="38">
        <v>3711</v>
      </c>
      <c r="F75" s="7">
        <f>(E75/D75)</f>
        <v>0.3711</v>
      </c>
      <c r="G75" s="8"/>
      <c r="H75" s="17" t="s">
        <v>115</v>
      </c>
      <c r="I75" s="16">
        <v>340</v>
      </c>
      <c r="J75" s="33" t="s">
        <v>232</v>
      </c>
      <c r="K75" s="62">
        <v>38107</v>
      </c>
      <c r="L75" s="62">
        <v>38110</v>
      </c>
      <c r="S75" s="41"/>
    </row>
    <row r="76" spans="1:19" ht="12.75">
      <c r="A76" s="10"/>
      <c r="B76" s="10"/>
      <c r="C76" s="10"/>
      <c r="D76" s="52"/>
      <c r="E76" s="52"/>
      <c r="F76" s="11"/>
      <c r="G76" s="8"/>
      <c r="H76" s="12"/>
      <c r="I76" s="12"/>
      <c r="J76" s="54"/>
      <c r="K76" s="65"/>
      <c r="L76" s="65"/>
      <c r="S76" s="41"/>
    </row>
    <row r="77" spans="1:19" ht="12.75">
      <c r="A77" s="2" t="s">
        <v>1</v>
      </c>
      <c r="B77" s="2" t="s">
        <v>4</v>
      </c>
      <c r="C77" s="2">
        <v>327</v>
      </c>
      <c r="D77" s="41">
        <v>2913</v>
      </c>
      <c r="E77" s="41">
        <v>2913</v>
      </c>
      <c r="F77" s="7">
        <f>(E77/D77)</f>
        <v>1</v>
      </c>
      <c r="G77" s="9"/>
      <c r="H77" s="2" t="s">
        <v>21</v>
      </c>
      <c r="I77" s="2">
        <v>307</v>
      </c>
      <c r="J77" s="6" t="s">
        <v>8</v>
      </c>
      <c r="K77" s="67">
        <v>37923</v>
      </c>
      <c r="L77" s="67">
        <v>37938</v>
      </c>
      <c r="S77" s="41">
        <v>45808.04</v>
      </c>
    </row>
    <row r="78" spans="1:19" ht="25.5">
      <c r="A78" s="2"/>
      <c r="B78" s="6" t="s">
        <v>236</v>
      </c>
      <c r="C78" s="2">
        <v>931</v>
      </c>
      <c r="D78" s="41">
        <v>187322</v>
      </c>
      <c r="E78" s="41">
        <v>187322</v>
      </c>
      <c r="F78" s="7">
        <f>(E78/D78)</f>
        <v>1</v>
      </c>
      <c r="G78" s="9"/>
      <c r="H78" s="2" t="s">
        <v>10</v>
      </c>
      <c r="I78" s="2">
        <v>348</v>
      </c>
      <c r="J78" s="6" t="s">
        <v>116</v>
      </c>
      <c r="K78" s="67">
        <v>38077</v>
      </c>
      <c r="L78" s="67">
        <v>38082</v>
      </c>
      <c r="S78" s="41">
        <v>50152</v>
      </c>
    </row>
    <row r="79" spans="1:19" ht="12.75">
      <c r="A79" s="12"/>
      <c r="B79" s="12"/>
      <c r="C79" s="12"/>
      <c r="D79" s="57"/>
      <c r="E79" s="57"/>
      <c r="F79" s="56"/>
      <c r="G79" s="9"/>
      <c r="H79" s="12"/>
      <c r="I79" s="12"/>
      <c r="J79" s="13"/>
      <c r="K79" s="68"/>
      <c r="L79" s="68"/>
      <c r="S79" s="41"/>
    </row>
    <row r="80" spans="1:19" ht="12.75">
      <c r="A80" s="2" t="s">
        <v>9</v>
      </c>
      <c r="B80" s="2" t="s">
        <v>4</v>
      </c>
      <c r="C80" s="2">
        <v>327</v>
      </c>
      <c r="D80" s="41">
        <v>2381</v>
      </c>
      <c r="E80" s="41">
        <v>2381</v>
      </c>
      <c r="F80" s="7">
        <f>(E80/D80)</f>
        <v>1</v>
      </c>
      <c r="G80" s="9"/>
      <c r="H80" s="2" t="s">
        <v>10</v>
      </c>
      <c r="I80" s="2">
        <v>348</v>
      </c>
      <c r="J80" s="6" t="s">
        <v>29</v>
      </c>
      <c r="K80" s="67">
        <v>37854</v>
      </c>
      <c r="L80" s="67">
        <v>37868</v>
      </c>
      <c r="S80" s="58">
        <v>50860.67</v>
      </c>
    </row>
    <row r="81" spans="1:19" ht="12.75">
      <c r="A81" s="12"/>
      <c r="B81" s="12"/>
      <c r="C81" s="12"/>
      <c r="D81" s="57"/>
      <c r="E81" s="57"/>
      <c r="F81" s="56"/>
      <c r="G81" s="9"/>
      <c r="H81" s="12"/>
      <c r="I81" s="12"/>
      <c r="J81" s="13"/>
      <c r="K81" s="68"/>
      <c r="L81" s="68"/>
      <c r="S81" s="58">
        <v>55000</v>
      </c>
    </row>
    <row r="82" spans="1:19" ht="38.25">
      <c r="A82" s="2" t="s">
        <v>117</v>
      </c>
      <c r="B82" s="2" t="s">
        <v>12</v>
      </c>
      <c r="C82" s="2">
        <v>929</v>
      </c>
      <c r="D82" s="41">
        <v>149815</v>
      </c>
      <c r="E82" s="41">
        <v>45051</v>
      </c>
      <c r="F82" s="7">
        <f>(E82/D82)</f>
        <v>0.3007108767479892</v>
      </c>
      <c r="G82" s="9"/>
      <c r="H82" s="2" t="s">
        <v>118</v>
      </c>
      <c r="I82" s="2">
        <v>901</v>
      </c>
      <c r="J82" s="6" t="s">
        <v>119</v>
      </c>
      <c r="K82" s="67">
        <v>38107</v>
      </c>
      <c r="L82" s="67">
        <v>38107</v>
      </c>
      <c r="S82" s="41">
        <v>59200</v>
      </c>
    </row>
    <row r="83" spans="1:19" ht="12.75">
      <c r="A83" s="12"/>
      <c r="B83" s="12"/>
      <c r="C83" s="12"/>
      <c r="D83" s="57"/>
      <c r="E83" s="57"/>
      <c r="F83" s="56"/>
      <c r="G83" s="10"/>
      <c r="H83" s="12"/>
      <c r="I83" s="12"/>
      <c r="J83" s="13"/>
      <c r="K83" s="68"/>
      <c r="L83" s="68"/>
      <c r="S83" s="41"/>
    </row>
    <row r="84" spans="1:19" ht="38.25">
      <c r="A84" s="2" t="s">
        <v>53</v>
      </c>
      <c r="B84" s="2" t="s">
        <v>12</v>
      </c>
      <c r="C84" s="2">
        <v>929</v>
      </c>
      <c r="D84" s="41">
        <v>65995</v>
      </c>
      <c r="E84" s="41">
        <v>65995</v>
      </c>
      <c r="F84" s="7">
        <f>(E84/D84)</f>
        <v>1</v>
      </c>
      <c r="G84" s="9"/>
      <c r="H84" s="2" t="s">
        <v>13</v>
      </c>
      <c r="I84" s="2">
        <v>346</v>
      </c>
      <c r="J84" s="6" t="s">
        <v>127</v>
      </c>
      <c r="K84" s="67">
        <v>38068</v>
      </c>
      <c r="L84" s="67">
        <v>38071</v>
      </c>
      <c r="S84" s="58">
        <v>60000</v>
      </c>
    </row>
    <row r="85" spans="1:19" ht="12.75">
      <c r="A85" s="12"/>
      <c r="B85" s="12"/>
      <c r="C85" s="12"/>
      <c r="D85" s="57"/>
      <c r="E85" s="57"/>
      <c r="F85" s="56"/>
      <c r="G85" s="9"/>
      <c r="H85" s="12"/>
      <c r="I85" s="12"/>
      <c r="J85" s="13"/>
      <c r="K85" s="68"/>
      <c r="L85" s="68"/>
      <c r="S85" s="58"/>
    </row>
    <row r="86" spans="1:19" ht="38.25">
      <c r="A86" s="2" t="s">
        <v>35</v>
      </c>
      <c r="B86" s="2" t="s">
        <v>4</v>
      </c>
      <c r="C86" s="2">
        <v>327</v>
      </c>
      <c r="D86" s="41">
        <v>3154</v>
      </c>
      <c r="E86" s="41">
        <v>2969</v>
      </c>
      <c r="F86" s="7">
        <f>(E86/D86)</f>
        <v>0.9413443246670894</v>
      </c>
      <c r="G86" s="9"/>
      <c r="H86" s="2" t="s">
        <v>10</v>
      </c>
      <c r="I86" s="2">
        <v>348</v>
      </c>
      <c r="J86" s="6" t="s">
        <v>216</v>
      </c>
      <c r="K86" s="67">
        <v>38105</v>
      </c>
      <c r="L86" s="67">
        <v>38110</v>
      </c>
      <c r="S86" s="58"/>
    </row>
    <row r="87" spans="1:19" ht="15">
      <c r="A87" s="103"/>
      <c r="B87" s="114" t="s">
        <v>2</v>
      </c>
      <c r="C87" s="114"/>
      <c r="D87" s="115"/>
      <c r="E87" s="115"/>
      <c r="F87" s="116"/>
      <c r="G87" s="102"/>
      <c r="H87" s="117" t="s">
        <v>3</v>
      </c>
      <c r="I87" s="118"/>
      <c r="J87" s="119"/>
      <c r="K87" s="119"/>
      <c r="L87" s="120"/>
      <c r="S87" s="58"/>
    </row>
    <row r="88" spans="1:19" ht="25.5">
      <c r="A88" s="10" t="s">
        <v>0</v>
      </c>
      <c r="B88" s="10" t="s">
        <v>5</v>
      </c>
      <c r="C88" s="10" t="s">
        <v>6</v>
      </c>
      <c r="D88" s="11" t="s">
        <v>16</v>
      </c>
      <c r="E88" s="11" t="s">
        <v>17</v>
      </c>
      <c r="F88" s="11" t="s">
        <v>18</v>
      </c>
      <c r="G88" s="8"/>
      <c r="H88" s="12" t="s">
        <v>5</v>
      </c>
      <c r="I88" s="12" t="s">
        <v>6</v>
      </c>
      <c r="J88" s="12" t="s">
        <v>7</v>
      </c>
      <c r="K88" s="111" t="s">
        <v>169</v>
      </c>
      <c r="L88" s="36" t="s">
        <v>78</v>
      </c>
      <c r="S88" s="58"/>
    </row>
    <row r="89" spans="1:19" ht="63.75">
      <c r="A89" s="2" t="s">
        <v>120</v>
      </c>
      <c r="B89" s="2" t="s">
        <v>61</v>
      </c>
      <c r="C89" s="2">
        <v>931</v>
      </c>
      <c r="D89" s="41">
        <v>361203</v>
      </c>
      <c r="E89" s="41">
        <v>84000</v>
      </c>
      <c r="F89" s="7">
        <f>(E89/D89)</f>
        <v>0.23255620800491691</v>
      </c>
      <c r="G89" s="9"/>
      <c r="H89" s="2" t="s">
        <v>21</v>
      </c>
      <c r="I89" s="2">
        <v>307</v>
      </c>
      <c r="J89" s="6" t="s">
        <v>226</v>
      </c>
      <c r="K89" s="67">
        <v>38106</v>
      </c>
      <c r="L89" s="67">
        <v>38110</v>
      </c>
      <c r="S89" s="41">
        <v>71764</v>
      </c>
    </row>
    <row r="90" spans="1:19" ht="63.75">
      <c r="A90" s="2"/>
      <c r="B90" s="2" t="s">
        <v>13</v>
      </c>
      <c r="C90" s="2">
        <v>346</v>
      </c>
      <c r="D90" s="41">
        <v>928692</v>
      </c>
      <c r="E90" s="41">
        <v>154000</v>
      </c>
      <c r="F90" s="7">
        <f>(E90/D90)</f>
        <v>0.1658246221567538</v>
      </c>
      <c r="G90" s="9"/>
      <c r="H90" s="2" t="s">
        <v>21</v>
      </c>
      <c r="I90" s="2">
        <v>307</v>
      </c>
      <c r="J90" s="6" t="s">
        <v>226</v>
      </c>
      <c r="K90" s="67">
        <v>38106</v>
      </c>
      <c r="L90" s="67">
        <v>38110</v>
      </c>
      <c r="S90" s="41">
        <v>78325</v>
      </c>
    </row>
    <row r="91" spans="1:19" ht="12.75">
      <c r="A91" s="12"/>
      <c r="B91" s="12"/>
      <c r="C91" s="12"/>
      <c r="D91" s="57"/>
      <c r="E91" s="57"/>
      <c r="F91" s="56"/>
      <c r="G91" s="9"/>
      <c r="H91" s="12"/>
      <c r="I91" s="12"/>
      <c r="J91" s="13"/>
      <c r="K91" s="68"/>
      <c r="L91" s="68"/>
      <c r="S91" s="38">
        <v>78626</v>
      </c>
    </row>
    <row r="92" spans="1:19" ht="25.5">
      <c r="A92" s="2" t="s">
        <v>22</v>
      </c>
      <c r="B92" s="2" t="s">
        <v>23</v>
      </c>
      <c r="C92" s="2">
        <v>929</v>
      </c>
      <c r="D92" s="41">
        <v>483202</v>
      </c>
      <c r="E92" s="41">
        <v>483202</v>
      </c>
      <c r="F92" s="7">
        <f>(E92/D92)</f>
        <v>1</v>
      </c>
      <c r="G92" s="9"/>
      <c r="H92" s="6" t="s">
        <v>69</v>
      </c>
      <c r="I92" s="2">
        <v>901</v>
      </c>
      <c r="J92" s="6" t="s">
        <v>24</v>
      </c>
      <c r="K92" s="67">
        <v>37970</v>
      </c>
      <c r="L92" s="67">
        <v>37973</v>
      </c>
      <c r="S92" s="38">
        <v>82353</v>
      </c>
    </row>
    <row r="93" spans="1:19" ht="12.75">
      <c r="A93" s="12"/>
      <c r="B93" s="12"/>
      <c r="C93" s="12"/>
      <c r="D93" s="57"/>
      <c r="E93" s="57"/>
      <c r="F93" s="56"/>
      <c r="G93" s="9"/>
      <c r="H93" s="13"/>
      <c r="I93" s="12"/>
      <c r="J93" s="13"/>
      <c r="K93" s="68"/>
      <c r="L93" s="68"/>
      <c r="S93" s="41">
        <v>84000</v>
      </c>
    </row>
    <row r="94" spans="1:19" ht="63.75">
      <c r="A94" s="2" t="s">
        <v>55</v>
      </c>
      <c r="B94" s="6" t="s">
        <v>236</v>
      </c>
      <c r="C94" s="2">
        <v>931</v>
      </c>
      <c r="D94" s="41">
        <v>96787.1</v>
      </c>
      <c r="E94" s="41">
        <v>45808.04</v>
      </c>
      <c r="F94" s="7">
        <f aca="true" t="shared" si="3" ref="F94:F110">(E94/D94)</f>
        <v>0.4732866260069782</v>
      </c>
      <c r="G94" s="9"/>
      <c r="H94" s="6" t="s">
        <v>10</v>
      </c>
      <c r="I94" s="2">
        <v>348</v>
      </c>
      <c r="J94" s="6" t="s">
        <v>72</v>
      </c>
      <c r="K94" s="67">
        <v>38076</v>
      </c>
      <c r="L94" s="67">
        <v>38078</v>
      </c>
      <c r="S94" s="38">
        <v>88604.35</v>
      </c>
    </row>
    <row r="95" spans="1:19" ht="76.5">
      <c r="A95" s="2"/>
      <c r="B95" s="2" t="s">
        <v>38</v>
      </c>
      <c r="C95" s="2">
        <v>931</v>
      </c>
      <c r="D95" s="41"/>
      <c r="E95" s="41">
        <v>3571.64</v>
      </c>
      <c r="F95" s="7">
        <f>(E95/D94)</f>
        <v>0.036902025166576945</v>
      </c>
      <c r="G95" s="9"/>
      <c r="H95" s="6" t="s">
        <v>13</v>
      </c>
      <c r="I95" s="2">
        <v>346</v>
      </c>
      <c r="J95" s="6" t="s">
        <v>73</v>
      </c>
      <c r="K95" s="67">
        <v>38076</v>
      </c>
      <c r="L95" s="67">
        <v>38078</v>
      </c>
      <c r="S95" s="58">
        <v>93771</v>
      </c>
    </row>
    <row r="96" spans="1:19" ht="25.5">
      <c r="A96" s="2"/>
      <c r="B96" s="2"/>
      <c r="C96" s="2">
        <v>931</v>
      </c>
      <c r="D96" s="41"/>
      <c r="E96" s="41">
        <v>5932.53</v>
      </c>
      <c r="F96" s="7">
        <f>(E96/D94)</f>
        <v>0.06129463533880031</v>
      </c>
      <c r="G96" s="9"/>
      <c r="H96" s="6"/>
      <c r="I96" s="2">
        <v>932</v>
      </c>
      <c r="J96" s="6" t="s">
        <v>122</v>
      </c>
      <c r="K96" s="67">
        <v>38106</v>
      </c>
      <c r="L96" s="67">
        <v>38110</v>
      </c>
      <c r="S96" s="41">
        <v>100000</v>
      </c>
    </row>
    <row r="97" spans="1:19" ht="25.5">
      <c r="A97" s="2"/>
      <c r="B97" s="2" t="s">
        <v>38</v>
      </c>
      <c r="C97" s="2">
        <v>931</v>
      </c>
      <c r="D97" s="41" t="s">
        <v>38</v>
      </c>
      <c r="E97" s="41">
        <v>25000</v>
      </c>
      <c r="F97" s="7">
        <f>(E97/D94)</f>
        <v>0.2582988848720542</v>
      </c>
      <c r="G97" s="9"/>
      <c r="H97" s="6" t="s">
        <v>10</v>
      </c>
      <c r="I97" s="2">
        <v>348</v>
      </c>
      <c r="J97" s="6" t="s">
        <v>121</v>
      </c>
      <c r="K97" s="67">
        <v>38106</v>
      </c>
      <c r="L97" s="67">
        <v>38110</v>
      </c>
      <c r="S97" s="38">
        <v>108204</v>
      </c>
    </row>
    <row r="98" spans="1:19" ht="12.75">
      <c r="A98" s="12"/>
      <c r="B98" s="12"/>
      <c r="C98" s="12"/>
      <c r="D98" s="57"/>
      <c r="E98" s="57"/>
      <c r="F98" s="56"/>
      <c r="G98" s="9"/>
      <c r="H98" s="13"/>
      <c r="I98" s="12"/>
      <c r="J98" s="13"/>
      <c r="K98" s="68"/>
      <c r="L98" s="68"/>
      <c r="S98" s="38">
        <v>109169</v>
      </c>
    </row>
    <row r="99" spans="1:19" ht="25.5">
      <c r="A99" s="16" t="s">
        <v>40</v>
      </c>
      <c r="B99" s="16" t="s">
        <v>61</v>
      </c>
      <c r="C99" s="16">
        <v>931</v>
      </c>
      <c r="D99" s="58">
        <v>93771</v>
      </c>
      <c r="E99" s="58">
        <v>93771</v>
      </c>
      <c r="F99" s="7">
        <f t="shared" si="3"/>
        <v>1</v>
      </c>
      <c r="G99" s="9"/>
      <c r="H99" s="17" t="s">
        <v>128</v>
      </c>
      <c r="I99" s="16">
        <v>340</v>
      </c>
      <c r="J99" s="17" t="s">
        <v>129</v>
      </c>
      <c r="K99" s="69">
        <v>38104</v>
      </c>
      <c r="L99" s="69">
        <v>38105</v>
      </c>
      <c r="S99" s="38">
        <v>114091</v>
      </c>
    </row>
    <row r="100" spans="1:19" ht="25.5">
      <c r="A100" s="16"/>
      <c r="B100" s="17" t="s">
        <v>112</v>
      </c>
      <c r="C100" s="16">
        <v>313</v>
      </c>
      <c r="D100" s="58">
        <v>43396.91</v>
      </c>
      <c r="E100" s="58">
        <v>43396.91</v>
      </c>
      <c r="F100" s="7">
        <f t="shared" si="3"/>
        <v>1</v>
      </c>
      <c r="G100" s="9"/>
      <c r="H100" s="17" t="s">
        <v>128</v>
      </c>
      <c r="I100" s="16">
        <v>340</v>
      </c>
      <c r="J100" s="17" t="s">
        <v>129</v>
      </c>
      <c r="K100" s="69">
        <v>38104</v>
      </c>
      <c r="L100" s="69">
        <v>38105</v>
      </c>
      <c r="S100" s="58">
        <v>114922</v>
      </c>
    </row>
    <row r="101" spans="1:19" ht="25.5">
      <c r="A101" s="16"/>
      <c r="B101" s="17" t="s">
        <v>95</v>
      </c>
      <c r="C101" s="16">
        <v>322</v>
      </c>
      <c r="D101" s="58">
        <v>11794</v>
      </c>
      <c r="E101" s="58">
        <v>11794</v>
      </c>
      <c r="F101" s="7">
        <f t="shared" si="3"/>
        <v>1</v>
      </c>
      <c r="G101" s="9"/>
      <c r="H101" s="17" t="s">
        <v>96</v>
      </c>
      <c r="I101" s="16">
        <v>320</v>
      </c>
      <c r="J101" s="17" t="s">
        <v>129</v>
      </c>
      <c r="K101" s="69">
        <v>38104</v>
      </c>
      <c r="L101" s="69">
        <v>38105</v>
      </c>
      <c r="S101" s="38">
        <v>116126</v>
      </c>
    </row>
    <row r="102" spans="1:19" ht="25.5">
      <c r="A102" s="16"/>
      <c r="B102" s="16" t="s">
        <v>13</v>
      </c>
      <c r="C102" s="16">
        <v>346</v>
      </c>
      <c r="D102" s="58">
        <v>254794</v>
      </c>
      <c r="E102" s="58">
        <v>5000</v>
      </c>
      <c r="F102" s="7">
        <f t="shared" si="3"/>
        <v>0.01962369600540044</v>
      </c>
      <c r="G102" s="9"/>
      <c r="H102" s="17" t="s">
        <v>96</v>
      </c>
      <c r="I102" s="16">
        <v>320</v>
      </c>
      <c r="J102" s="17" t="s">
        <v>129</v>
      </c>
      <c r="K102" s="69">
        <v>38104</v>
      </c>
      <c r="L102" s="69">
        <v>38105</v>
      </c>
      <c r="S102" s="38">
        <v>116126</v>
      </c>
    </row>
    <row r="103" spans="1:19" ht="25.5">
      <c r="A103" s="16"/>
      <c r="B103" s="16" t="s">
        <v>13</v>
      </c>
      <c r="C103" s="16">
        <v>346</v>
      </c>
      <c r="D103" s="58">
        <v>254794</v>
      </c>
      <c r="E103" s="58">
        <v>60000</v>
      </c>
      <c r="F103" s="7">
        <f t="shared" si="3"/>
        <v>0.23548435206480528</v>
      </c>
      <c r="G103" s="9"/>
      <c r="H103" s="17" t="s">
        <v>128</v>
      </c>
      <c r="I103" s="16">
        <v>340</v>
      </c>
      <c r="J103" s="17" t="s">
        <v>129</v>
      </c>
      <c r="K103" s="69">
        <v>38104</v>
      </c>
      <c r="L103" s="69">
        <v>38105</v>
      </c>
      <c r="S103" s="38">
        <v>125394</v>
      </c>
    </row>
    <row r="104" spans="1:19" ht="15">
      <c r="A104" s="103"/>
      <c r="B104" s="114" t="s">
        <v>2</v>
      </c>
      <c r="C104" s="114"/>
      <c r="D104" s="115"/>
      <c r="E104" s="115"/>
      <c r="F104" s="116"/>
      <c r="G104" s="102"/>
      <c r="H104" s="117" t="s">
        <v>3</v>
      </c>
      <c r="I104" s="118"/>
      <c r="J104" s="119"/>
      <c r="K104" s="119"/>
      <c r="L104" s="120"/>
      <c r="S104" s="38"/>
    </row>
    <row r="105" spans="1:19" ht="25.5">
      <c r="A105" s="10" t="s">
        <v>0</v>
      </c>
      <c r="B105" s="10" t="s">
        <v>5</v>
      </c>
      <c r="C105" s="10" t="s">
        <v>6</v>
      </c>
      <c r="D105" s="11" t="s">
        <v>16</v>
      </c>
      <c r="E105" s="11" t="s">
        <v>17</v>
      </c>
      <c r="F105" s="11" t="s">
        <v>18</v>
      </c>
      <c r="G105" s="8"/>
      <c r="H105" s="12" t="s">
        <v>5</v>
      </c>
      <c r="I105" s="12" t="s">
        <v>6</v>
      </c>
      <c r="J105" s="12" t="s">
        <v>7</v>
      </c>
      <c r="K105" s="111" t="s">
        <v>169</v>
      </c>
      <c r="L105" s="36" t="s">
        <v>78</v>
      </c>
      <c r="S105" s="38"/>
    </row>
    <row r="106" spans="1:19" ht="38.25">
      <c r="A106" s="16" t="s">
        <v>123</v>
      </c>
      <c r="B106" s="16" t="s">
        <v>12</v>
      </c>
      <c r="C106" s="16">
        <v>929</v>
      </c>
      <c r="D106" s="58">
        <v>114922</v>
      </c>
      <c r="E106" s="58">
        <v>114922</v>
      </c>
      <c r="F106" s="7">
        <f t="shared" si="3"/>
        <v>1</v>
      </c>
      <c r="G106" s="9"/>
      <c r="H106" s="17" t="s">
        <v>13</v>
      </c>
      <c r="I106" s="16">
        <v>346</v>
      </c>
      <c r="J106" s="17" t="s">
        <v>217</v>
      </c>
      <c r="K106" s="69">
        <v>38097</v>
      </c>
      <c r="L106" s="69">
        <v>38104</v>
      </c>
      <c r="S106" s="38">
        <v>136161</v>
      </c>
    </row>
    <row r="107" spans="1:19" ht="38.25">
      <c r="A107" s="16"/>
      <c r="B107" s="16" t="s">
        <v>21</v>
      </c>
      <c r="C107" s="16">
        <v>307</v>
      </c>
      <c r="D107" s="58">
        <v>52447</v>
      </c>
      <c r="E107" s="58">
        <v>35000</v>
      </c>
      <c r="F107" s="7">
        <f t="shared" si="3"/>
        <v>0.66734036265182</v>
      </c>
      <c r="G107" s="9"/>
      <c r="H107" s="17" t="s">
        <v>13</v>
      </c>
      <c r="I107" s="16">
        <v>346</v>
      </c>
      <c r="J107" s="17" t="s">
        <v>217</v>
      </c>
      <c r="K107" s="69">
        <v>38097</v>
      </c>
      <c r="L107" s="69">
        <v>38104</v>
      </c>
      <c r="S107" s="38">
        <v>150195</v>
      </c>
    </row>
    <row r="108" spans="1:19" ht="12.75">
      <c r="A108" s="12"/>
      <c r="B108" s="12"/>
      <c r="C108" s="12"/>
      <c r="D108" s="57"/>
      <c r="E108" s="57"/>
      <c r="F108" s="56"/>
      <c r="G108" s="9"/>
      <c r="H108" s="13"/>
      <c r="I108" s="12"/>
      <c r="J108" s="13"/>
      <c r="K108" s="68"/>
      <c r="L108" s="68"/>
      <c r="S108" s="41">
        <v>154000</v>
      </c>
    </row>
    <row r="109" spans="1:19" ht="76.5">
      <c r="A109" s="16" t="s">
        <v>124</v>
      </c>
      <c r="B109" s="16" t="s">
        <v>13</v>
      </c>
      <c r="C109" s="16">
        <v>346</v>
      </c>
      <c r="D109" s="58">
        <v>2604605</v>
      </c>
      <c r="E109" s="58">
        <v>596545</v>
      </c>
      <c r="F109" s="7">
        <f t="shared" si="3"/>
        <v>0.22903472887443585</v>
      </c>
      <c r="G109" s="9"/>
      <c r="H109" s="17" t="s">
        <v>21</v>
      </c>
      <c r="I109" s="16">
        <v>307</v>
      </c>
      <c r="J109" s="17" t="s">
        <v>125</v>
      </c>
      <c r="K109" s="69">
        <v>38105</v>
      </c>
      <c r="L109" s="69">
        <v>38107</v>
      </c>
      <c r="S109" s="41">
        <v>157758</v>
      </c>
    </row>
    <row r="110" spans="1:19" ht="51">
      <c r="A110" s="16"/>
      <c r="B110" s="17" t="s">
        <v>237</v>
      </c>
      <c r="C110" s="16">
        <v>329</v>
      </c>
      <c r="D110" s="58">
        <v>59910.75</v>
      </c>
      <c r="E110" s="58">
        <v>50334</v>
      </c>
      <c r="F110" s="7">
        <f t="shared" si="3"/>
        <v>0.8401497227125349</v>
      </c>
      <c r="G110" s="9"/>
      <c r="H110" s="17" t="s">
        <v>21</v>
      </c>
      <c r="I110" s="16">
        <v>307</v>
      </c>
      <c r="J110" s="17" t="s">
        <v>130</v>
      </c>
      <c r="K110" s="69">
        <v>38079</v>
      </c>
      <c r="L110" s="69">
        <v>38082</v>
      </c>
      <c r="S110" s="38">
        <v>159297</v>
      </c>
    </row>
    <row r="111" spans="1:19" ht="12.75">
      <c r="A111" s="12"/>
      <c r="B111" s="12"/>
      <c r="C111" s="12"/>
      <c r="D111" s="57"/>
      <c r="E111" s="57"/>
      <c r="F111" s="56"/>
      <c r="G111" s="9"/>
      <c r="H111" s="13"/>
      <c r="I111" s="12"/>
      <c r="J111" s="13"/>
      <c r="K111" s="68"/>
      <c r="L111" s="68"/>
      <c r="S111" s="38">
        <v>160787.73</v>
      </c>
    </row>
    <row r="112" spans="1:20" ht="38.25">
      <c r="A112" s="16" t="s">
        <v>76</v>
      </c>
      <c r="B112" s="16" t="s">
        <v>12</v>
      </c>
      <c r="C112" s="16">
        <v>929</v>
      </c>
      <c r="D112" s="58">
        <v>761715.19</v>
      </c>
      <c r="E112" s="58">
        <v>464827.9</v>
      </c>
      <c r="F112" s="55">
        <f>(E112/D112)</f>
        <v>0.6102384540867566</v>
      </c>
      <c r="G112" s="9"/>
      <c r="H112" s="17" t="s">
        <v>69</v>
      </c>
      <c r="I112" s="16">
        <v>901</v>
      </c>
      <c r="J112" s="17" t="s">
        <v>218</v>
      </c>
      <c r="K112" s="69">
        <v>38064</v>
      </c>
      <c r="L112" s="69">
        <v>38083</v>
      </c>
      <c r="M112" s="59"/>
      <c r="N112" s="59"/>
      <c r="O112" s="59"/>
      <c r="P112" s="59"/>
      <c r="Q112" s="59"/>
      <c r="R112" s="59"/>
      <c r="S112" s="41">
        <v>160814</v>
      </c>
      <c r="T112" s="59"/>
    </row>
    <row r="113" spans="1:20" ht="38.25">
      <c r="A113" s="16"/>
      <c r="B113" s="16"/>
      <c r="C113" s="16">
        <v>929</v>
      </c>
      <c r="D113" s="58"/>
      <c r="E113" s="58">
        <v>296887.29</v>
      </c>
      <c r="F113" s="55">
        <f>(E113/D112)</f>
        <v>0.3897615459132435</v>
      </c>
      <c r="G113" s="9"/>
      <c r="H113" s="17" t="s">
        <v>10</v>
      </c>
      <c r="I113" s="16">
        <v>348</v>
      </c>
      <c r="J113" s="17" t="s">
        <v>218</v>
      </c>
      <c r="K113" s="69">
        <v>38064</v>
      </c>
      <c r="L113" s="69">
        <v>38083</v>
      </c>
      <c r="M113" s="59"/>
      <c r="N113" s="59"/>
      <c r="O113" s="59"/>
      <c r="P113" s="59"/>
      <c r="Q113" s="59"/>
      <c r="R113" s="59"/>
      <c r="S113" s="41">
        <v>176000</v>
      </c>
      <c r="T113" s="59"/>
    </row>
    <row r="114" spans="1:19" ht="12.75">
      <c r="A114" s="12"/>
      <c r="B114" s="12"/>
      <c r="C114" s="12"/>
      <c r="D114" s="57"/>
      <c r="E114" s="57"/>
      <c r="F114" s="56"/>
      <c r="G114" s="9"/>
      <c r="H114" s="13"/>
      <c r="I114" s="12"/>
      <c r="J114" s="13"/>
      <c r="K114" s="68"/>
      <c r="L114" s="68"/>
      <c r="S114" s="41">
        <v>181295</v>
      </c>
    </row>
    <row r="115" spans="1:19" ht="76.5">
      <c r="A115" s="2" t="s">
        <v>50</v>
      </c>
      <c r="B115" s="2" t="s">
        <v>61</v>
      </c>
      <c r="C115" s="2">
        <v>931</v>
      </c>
      <c r="D115" s="41">
        <v>434276</v>
      </c>
      <c r="E115" s="41">
        <v>326052</v>
      </c>
      <c r="F115" s="7">
        <f>(E115/D115)</f>
        <v>0.7507944256647846</v>
      </c>
      <c r="G115" s="9"/>
      <c r="H115" s="6" t="s">
        <v>10</v>
      </c>
      <c r="I115" s="2">
        <v>348</v>
      </c>
      <c r="J115" s="6" t="s">
        <v>65</v>
      </c>
      <c r="K115" s="67">
        <v>38062</v>
      </c>
      <c r="L115" s="67">
        <v>38068</v>
      </c>
      <c r="S115" s="41">
        <v>187322</v>
      </c>
    </row>
    <row r="116" spans="1:19" ht="51">
      <c r="A116" s="2"/>
      <c r="B116" s="2" t="s">
        <v>12</v>
      </c>
      <c r="C116" s="2">
        <v>929</v>
      </c>
      <c r="D116" s="41">
        <v>508234</v>
      </c>
      <c r="E116" s="41">
        <v>508234</v>
      </c>
      <c r="F116" s="7">
        <f>(E116/D116)</f>
        <v>1</v>
      </c>
      <c r="G116" s="9"/>
      <c r="H116" s="6" t="s">
        <v>13</v>
      </c>
      <c r="I116" s="2">
        <v>346</v>
      </c>
      <c r="J116" s="6" t="s">
        <v>66</v>
      </c>
      <c r="K116" s="67">
        <v>38062</v>
      </c>
      <c r="L116" s="67">
        <v>38068</v>
      </c>
      <c r="S116" s="49">
        <v>214293</v>
      </c>
    </row>
    <row r="117" spans="1:19" ht="38.25">
      <c r="A117" s="2"/>
      <c r="B117" s="2" t="s">
        <v>21</v>
      </c>
      <c r="C117" s="2">
        <v>307</v>
      </c>
      <c r="D117" s="41">
        <v>370632</v>
      </c>
      <c r="E117" s="41">
        <v>369404</v>
      </c>
      <c r="F117" s="7">
        <f>(E117/D117)</f>
        <v>0.9966867404865203</v>
      </c>
      <c r="G117" s="9"/>
      <c r="H117" s="6" t="s">
        <v>10</v>
      </c>
      <c r="I117" s="2">
        <v>348</v>
      </c>
      <c r="J117" s="6" t="s">
        <v>67</v>
      </c>
      <c r="K117" s="67">
        <v>38062</v>
      </c>
      <c r="L117" s="67">
        <v>38068</v>
      </c>
      <c r="S117" s="58">
        <v>218819</v>
      </c>
    </row>
    <row r="118" spans="1:19" ht="12.75">
      <c r="A118" s="12"/>
      <c r="B118" s="12"/>
      <c r="C118" s="12"/>
      <c r="D118" s="57"/>
      <c r="E118" s="57"/>
      <c r="F118" s="56"/>
      <c r="G118" s="9"/>
      <c r="H118" s="13"/>
      <c r="I118" s="12"/>
      <c r="J118" s="13"/>
      <c r="K118" s="68"/>
      <c r="L118" s="68"/>
      <c r="S118" s="38">
        <v>225230.43</v>
      </c>
    </row>
    <row r="119" spans="1:19" ht="25.5">
      <c r="A119" s="2" t="s">
        <v>54</v>
      </c>
      <c r="B119" s="2" t="s">
        <v>12</v>
      </c>
      <c r="C119" s="2">
        <v>929</v>
      </c>
      <c r="D119" s="41">
        <v>326939</v>
      </c>
      <c r="E119" s="41">
        <v>326939</v>
      </c>
      <c r="F119" s="7">
        <f>(E119/D119)</f>
        <v>1</v>
      </c>
      <c r="G119" s="9"/>
      <c r="H119" s="6" t="s">
        <v>69</v>
      </c>
      <c r="I119" s="2">
        <v>901</v>
      </c>
      <c r="J119" s="6" t="s">
        <v>71</v>
      </c>
      <c r="K119" s="67">
        <v>38070</v>
      </c>
      <c r="L119" s="67">
        <v>38075</v>
      </c>
      <c r="S119" s="41">
        <v>235532</v>
      </c>
    </row>
    <row r="120" spans="1:19" ht="15">
      <c r="A120" s="103"/>
      <c r="B120" s="114" t="s">
        <v>2</v>
      </c>
      <c r="C120" s="114"/>
      <c r="D120" s="115"/>
      <c r="E120" s="115"/>
      <c r="F120" s="116"/>
      <c r="G120" s="102"/>
      <c r="H120" s="117" t="s">
        <v>3</v>
      </c>
      <c r="I120" s="118"/>
      <c r="J120" s="119"/>
      <c r="K120" s="119"/>
      <c r="L120" s="120"/>
      <c r="S120" s="41">
        <v>236670</v>
      </c>
    </row>
    <row r="121" spans="1:19" ht="25.5">
      <c r="A121" s="10" t="s">
        <v>0</v>
      </c>
      <c r="B121" s="10" t="s">
        <v>5</v>
      </c>
      <c r="C121" s="10" t="s">
        <v>6</v>
      </c>
      <c r="D121" s="11" t="s">
        <v>16</v>
      </c>
      <c r="E121" s="11" t="s">
        <v>17</v>
      </c>
      <c r="F121" s="11" t="s">
        <v>18</v>
      </c>
      <c r="G121" s="8"/>
      <c r="H121" s="12" t="s">
        <v>5</v>
      </c>
      <c r="I121" s="12" t="s">
        <v>6</v>
      </c>
      <c r="J121" s="12" t="s">
        <v>7</v>
      </c>
      <c r="K121" s="111" t="s">
        <v>169</v>
      </c>
      <c r="L121" s="36" t="s">
        <v>78</v>
      </c>
      <c r="S121" s="41"/>
    </row>
    <row r="122" spans="1:19" ht="25.5">
      <c r="A122" s="2" t="s">
        <v>131</v>
      </c>
      <c r="B122" s="2" t="s">
        <v>12</v>
      </c>
      <c r="C122" s="2">
        <v>929</v>
      </c>
      <c r="D122" s="41">
        <v>181295</v>
      </c>
      <c r="E122" s="41">
        <v>181295</v>
      </c>
      <c r="F122" s="7">
        <f aca="true" t="shared" si="4" ref="F122:F127">(E122/D122)</f>
        <v>1</v>
      </c>
      <c r="G122" s="9"/>
      <c r="H122" s="6" t="s">
        <v>69</v>
      </c>
      <c r="I122" s="2">
        <v>901</v>
      </c>
      <c r="J122" s="6" t="s">
        <v>133</v>
      </c>
      <c r="K122" s="67">
        <v>38103</v>
      </c>
      <c r="L122" s="67">
        <v>38104</v>
      </c>
      <c r="S122" s="38">
        <v>243820</v>
      </c>
    </row>
    <row r="123" spans="1:19" ht="25.5">
      <c r="A123" s="2"/>
      <c r="B123" s="2" t="s">
        <v>167</v>
      </c>
      <c r="C123" s="2">
        <v>933</v>
      </c>
      <c r="D123" s="41">
        <v>34500</v>
      </c>
      <c r="E123" s="41">
        <v>9435</v>
      </c>
      <c r="F123" s="7">
        <f t="shared" si="4"/>
        <v>0.2734782608695652</v>
      </c>
      <c r="G123" s="9"/>
      <c r="H123" s="6" t="s">
        <v>69</v>
      </c>
      <c r="I123" s="2">
        <v>901</v>
      </c>
      <c r="J123" s="6" t="s">
        <v>133</v>
      </c>
      <c r="K123" s="67">
        <v>38103</v>
      </c>
      <c r="L123" s="67">
        <v>38104</v>
      </c>
      <c r="S123" s="41">
        <v>245000</v>
      </c>
    </row>
    <row r="124" spans="1:19" ht="12.75">
      <c r="A124" s="2"/>
      <c r="B124" s="2" t="s">
        <v>13</v>
      </c>
      <c r="C124" s="2">
        <v>346</v>
      </c>
      <c r="D124" s="41">
        <v>310198</v>
      </c>
      <c r="E124" s="41">
        <v>69510</v>
      </c>
      <c r="F124" s="7">
        <f t="shared" si="4"/>
        <v>0.22408268267364714</v>
      </c>
      <c r="G124" s="9"/>
      <c r="H124" s="6" t="s">
        <v>132</v>
      </c>
      <c r="I124" s="2">
        <v>330</v>
      </c>
      <c r="J124" s="6" t="s">
        <v>135</v>
      </c>
      <c r="K124" s="67">
        <v>38103</v>
      </c>
      <c r="L124" s="67">
        <v>38104</v>
      </c>
      <c r="S124" s="41">
        <v>267013</v>
      </c>
    </row>
    <row r="125" spans="1:19" ht="25.5">
      <c r="A125" s="2"/>
      <c r="B125" s="6" t="s">
        <v>112</v>
      </c>
      <c r="C125" s="2">
        <v>313</v>
      </c>
      <c r="D125" s="41">
        <v>34099</v>
      </c>
      <c r="E125" s="41">
        <v>16239</v>
      </c>
      <c r="F125" s="7">
        <f t="shared" si="4"/>
        <v>0.47623097451538166</v>
      </c>
      <c r="G125" s="9"/>
      <c r="H125" s="6" t="s">
        <v>132</v>
      </c>
      <c r="I125" s="2">
        <v>330</v>
      </c>
      <c r="J125" s="6" t="s">
        <v>135</v>
      </c>
      <c r="K125" s="67">
        <v>38103</v>
      </c>
      <c r="L125" s="67">
        <v>38104</v>
      </c>
      <c r="S125" s="41">
        <v>281804</v>
      </c>
    </row>
    <row r="126" spans="1:19" ht="25.5">
      <c r="A126" s="2"/>
      <c r="B126" s="2" t="s">
        <v>99</v>
      </c>
      <c r="C126" s="2">
        <v>325</v>
      </c>
      <c r="D126" s="41">
        <v>25805</v>
      </c>
      <c r="E126" s="41">
        <v>25805</v>
      </c>
      <c r="F126" s="7">
        <f t="shared" si="4"/>
        <v>1</v>
      </c>
      <c r="G126" s="9"/>
      <c r="H126" s="6" t="s">
        <v>96</v>
      </c>
      <c r="I126" s="2">
        <v>320</v>
      </c>
      <c r="J126" s="6" t="s">
        <v>134</v>
      </c>
      <c r="K126" s="67">
        <v>38103</v>
      </c>
      <c r="L126" s="67">
        <v>38104</v>
      </c>
      <c r="S126" s="41">
        <v>295000</v>
      </c>
    </row>
    <row r="127" spans="1:19" ht="25.5">
      <c r="A127" s="2"/>
      <c r="B127" s="2" t="s">
        <v>99</v>
      </c>
      <c r="C127" s="2">
        <v>905</v>
      </c>
      <c r="D127" s="41">
        <v>31248</v>
      </c>
      <c r="E127" s="41">
        <v>31248</v>
      </c>
      <c r="F127" s="7">
        <f t="shared" si="4"/>
        <v>1</v>
      </c>
      <c r="G127" s="9"/>
      <c r="H127" s="6" t="s">
        <v>69</v>
      </c>
      <c r="I127" s="2">
        <v>901</v>
      </c>
      <c r="J127" s="6" t="s">
        <v>133</v>
      </c>
      <c r="K127" s="67">
        <v>38103</v>
      </c>
      <c r="L127" s="67">
        <v>38104</v>
      </c>
      <c r="S127" s="58">
        <v>296887.29</v>
      </c>
    </row>
    <row r="128" spans="1:19" ht="12.75">
      <c r="A128" s="12"/>
      <c r="B128" s="12"/>
      <c r="C128" s="12"/>
      <c r="D128" s="57"/>
      <c r="E128" s="57"/>
      <c r="F128" s="56"/>
      <c r="G128" s="9"/>
      <c r="H128" s="13"/>
      <c r="I128" s="12"/>
      <c r="J128" s="13"/>
      <c r="K128" s="68"/>
      <c r="L128" s="68"/>
      <c r="S128" s="38">
        <v>308575</v>
      </c>
    </row>
    <row r="129" spans="1:19" ht="25.5">
      <c r="A129" s="2" t="s">
        <v>136</v>
      </c>
      <c r="B129" s="2" t="s">
        <v>12</v>
      </c>
      <c r="C129" s="2">
        <v>929</v>
      </c>
      <c r="D129" s="41">
        <v>904537</v>
      </c>
      <c r="E129" s="41">
        <v>218819</v>
      </c>
      <c r="F129" s="7">
        <f>(E129/D129)</f>
        <v>0.24191271335500925</v>
      </c>
      <c r="G129" s="9"/>
      <c r="H129" s="6" t="s">
        <v>10</v>
      </c>
      <c r="I129" s="2">
        <v>348</v>
      </c>
      <c r="J129" s="6" t="s">
        <v>219</v>
      </c>
      <c r="K129" s="67">
        <v>38105</v>
      </c>
      <c r="L129" s="67">
        <v>38110</v>
      </c>
      <c r="S129" s="41">
        <v>326939</v>
      </c>
    </row>
    <row r="130" spans="1:19" ht="12.75">
      <c r="A130" s="16"/>
      <c r="B130" s="16"/>
      <c r="C130" s="16"/>
      <c r="D130" s="109"/>
      <c r="E130" s="58">
        <v>685718</v>
      </c>
      <c r="F130" s="7">
        <f>(E130/D129)</f>
        <v>0.7580872866449907</v>
      </c>
      <c r="G130" s="9"/>
      <c r="H130" s="17" t="s">
        <v>13</v>
      </c>
      <c r="I130" s="16">
        <v>346</v>
      </c>
      <c r="J130" s="17" t="s">
        <v>219</v>
      </c>
      <c r="K130" s="69">
        <v>38105</v>
      </c>
      <c r="L130" s="69">
        <v>38110</v>
      </c>
      <c r="S130" s="38">
        <v>340593</v>
      </c>
    </row>
    <row r="131" spans="1:19" ht="12.75">
      <c r="A131" s="12"/>
      <c r="B131" s="12"/>
      <c r="C131" s="12"/>
      <c r="D131" s="60"/>
      <c r="E131" s="60"/>
      <c r="F131" s="56"/>
      <c r="G131" s="9"/>
      <c r="H131" s="13"/>
      <c r="I131" s="25"/>
      <c r="J131" s="13"/>
      <c r="K131" s="68"/>
      <c r="L131" s="68"/>
      <c r="S131" s="38"/>
    </row>
    <row r="132" spans="1:19" ht="38.25">
      <c r="A132" s="16" t="s">
        <v>45</v>
      </c>
      <c r="B132" s="16" t="s">
        <v>12</v>
      </c>
      <c r="C132" s="16">
        <v>929</v>
      </c>
      <c r="D132" s="109">
        <v>496476</v>
      </c>
      <c r="E132" s="58">
        <v>496476</v>
      </c>
      <c r="F132" s="7">
        <f>(E132/D132)</f>
        <v>1</v>
      </c>
      <c r="G132" s="9"/>
      <c r="H132" s="17" t="s">
        <v>21</v>
      </c>
      <c r="I132" s="35">
        <v>307</v>
      </c>
      <c r="J132" s="17" t="s">
        <v>211</v>
      </c>
      <c r="K132" s="69">
        <v>37991</v>
      </c>
      <c r="L132" s="69">
        <v>37998</v>
      </c>
      <c r="S132" s="38"/>
    </row>
    <row r="133" spans="1:19" ht="12.75">
      <c r="A133" s="12"/>
      <c r="B133" s="12"/>
      <c r="C133" s="12"/>
      <c r="D133" s="60"/>
      <c r="E133" s="57"/>
      <c r="F133" s="56"/>
      <c r="G133" s="9"/>
      <c r="H133" s="13"/>
      <c r="I133" s="25"/>
      <c r="J133" s="13"/>
      <c r="K133" s="68"/>
      <c r="L133" s="68"/>
      <c r="S133" s="38"/>
    </row>
    <row r="134" spans="1:19" ht="38.25">
      <c r="A134" s="2" t="s">
        <v>137</v>
      </c>
      <c r="B134" s="2" t="s">
        <v>12</v>
      </c>
      <c r="C134" s="2">
        <v>929</v>
      </c>
      <c r="D134" s="49">
        <v>214293</v>
      </c>
      <c r="E134" s="41">
        <v>214293</v>
      </c>
      <c r="F134" s="7">
        <f>(E134/D134)</f>
        <v>1</v>
      </c>
      <c r="G134" s="9"/>
      <c r="H134" s="6" t="s">
        <v>13</v>
      </c>
      <c r="I134" s="2">
        <v>346</v>
      </c>
      <c r="J134" s="6" t="s">
        <v>138</v>
      </c>
      <c r="K134" s="67">
        <v>38098</v>
      </c>
      <c r="L134" s="67">
        <v>38098</v>
      </c>
      <c r="S134" s="41">
        <v>363349</v>
      </c>
    </row>
    <row r="135" spans="1:19" ht="12.75">
      <c r="A135" s="12"/>
      <c r="B135" s="12"/>
      <c r="C135" s="12"/>
      <c r="D135" s="60"/>
      <c r="E135" s="60"/>
      <c r="F135" s="56"/>
      <c r="G135" s="9"/>
      <c r="H135" s="13"/>
      <c r="I135" s="25"/>
      <c r="J135" s="13"/>
      <c r="K135" s="68"/>
      <c r="L135" s="68"/>
      <c r="S135" s="41">
        <v>369404</v>
      </c>
    </row>
    <row r="136" spans="1:19" ht="25.5">
      <c r="A136" s="2" t="s">
        <v>19</v>
      </c>
      <c r="B136" s="2" t="s">
        <v>12</v>
      </c>
      <c r="C136" s="2">
        <v>929</v>
      </c>
      <c r="D136" s="41">
        <v>235532</v>
      </c>
      <c r="E136" s="41">
        <v>235532</v>
      </c>
      <c r="F136" s="7">
        <f>(E136/D136)</f>
        <v>1</v>
      </c>
      <c r="G136" s="9"/>
      <c r="H136" s="2" t="s">
        <v>13</v>
      </c>
      <c r="I136" s="2">
        <v>346</v>
      </c>
      <c r="J136" s="6" t="s">
        <v>33</v>
      </c>
      <c r="K136" s="67">
        <v>37973</v>
      </c>
      <c r="L136" s="67">
        <v>37984</v>
      </c>
      <c r="S136" s="58">
        <v>464827.9</v>
      </c>
    </row>
    <row r="137" spans="1:19" ht="12.75">
      <c r="A137" s="2"/>
      <c r="B137" s="2" t="s">
        <v>4</v>
      </c>
      <c r="C137" s="2">
        <v>327</v>
      </c>
      <c r="D137" s="41">
        <v>2878</v>
      </c>
      <c r="E137" s="41">
        <v>2878</v>
      </c>
      <c r="F137" s="7">
        <f>(E137/D137)</f>
        <v>1</v>
      </c>
      <c r="G137" s="9"/>
      <c r="H137" s="16" t="s">
        <v>21</v>
      </c>
      <c r="I137" s="2">
        <v>307</v>
      </c>
      <c r="J137" s="6" t="s">
        <v>20</v>
      </c>
      <c r="K137" s="67">
        <v>37901</v>
      </c>
      <c r="L137" s="67">
        <v>37993</v>
      </c>
      <c r="S137" s="41">
        <v>483202</v>
      </c>
    </row>
    <row r="138" spans="1:19" ht="25.5">
      <c r="A138" s="2"/>
      <c r="B138" s="2" t="s">
        <v>61</v>
      </c>
      <c r="C138" s="2">
        <v>931</v>
      </c>
      <c r="D138" s="41">
        <v>163816</v>
      </c>
      <c r="E138" s="41">
        <v>70000</v>
      </c>
      <c r="F138" s="7">
        <f>(E138/D138)</f>
        <v>0.4273086877960639</v>
      </c>
      <c r="G138" s="9"/>
      <c r="H138" s="16" t="s">
        <v>13</v>
      </c>
      <c r="I138" s="2">
        <v>346</v>
      </c>
      <c r="J138" s="6" t="s">
        <v>139</v>
      </c>
      <c r="K138" s="67">
        <v>38089</v>
      </c>
      <c r="L138" s="67">
        <v>38095</v>
      </c>
      <c r="S138" s="41">
        <v>496476</v>
      </c>
    </row>
    <row r="139" spans="1:19" ht="12.75">
      <c r="A139" s="12"/>
      <c r="B139" s="12"/>
      <c r="C139" s="12"/>
      <c r="D139" s="57"/>
      <c r="E139" s="57"/>
      <c r="F139" s="56"/>
      <c r="G139" s="9"/>
      <c r="H139" s="12"/>
      <c r="I139" s="12"/>
      <c r="J139" s="13"/>
      <c r="K139" s="68"/>
      <c r="L139" s="68"/>
      <c r="S139" s="38">
        <v>500000</v>
      </c>
    </row>
    <row r="140" spans="1:19" ht="12.75">
      <c r="A140" s="2" t="s">
        <v>14</v>
      </c>
      <c r="B140" s="2" t="s">
        <v>12</v>
      </c>
      <c r="C140" s="2">
        <v>929</v>
      </c>
      <c r="D140" s="41">
        <v>160814</v>
      </c>
      <c r="E140" s="41">
        <v>160814</v>
      </c>
      <c r="F140" s="7">
        <f>(E140/D140)</f>
        <v>1</v>
      </c>
      <c r="G140" s="9"/>
      <c r="H140" s="2" t="s">
        <v>13</v>
      </c>
      <c r="I140" s="2">
        <v>346</v>
      </c>
      <c r="J140" s="6" t="s">
        <v>15</v>
      </c>
      <c r="K140" s="67">
        <v>37896</v>
      </c>
      <c r="L140" s="67">
        <v>37908</v>
      </c>
      <c r="S140" s="41">
        <v>501786</v>
      </c>
    </row>
    <row r="141" spans="1:19" ht="15">
      <c r="A141" s="103"/>
      <c r="B141" s="114" t="s">
        <v>2</v>
      </c>
      <c r="C141" s="114"/>
      <c r="D141" s="115"/>
      <c r="E141" s="115"/>
      <c r="F141" s="116"/>
      <c r="G141" s="102"/>
      <c r="H141" s="117" t="s">
        <v>3</v>
      </c>
      <c r="I141" s="118"/>
      <c r="J141" s="119"/>
      <c r="K141" s="119"/>
      <c r="L141" s="120"/>
      <c r="S141" s="41"/>
    </row>
    <row r="142" spans="1:19" ht="25.5">
      <c r="A142" s="10" t="s">
        <v>0</v>
      </c>
      <c r="B142" s="10" t="s">
        <v>5</v>
      </c>
      <c r="C142" s="10" t="s">
        <v>6</v>
      </c>
      <c r="D142" s="11" t="s">
        <v>16</v>
      </c>
      <c r="E142" s="11" t="s">
        <v>17</v>
      </c>
      <c r="F142" s="11" t="s">
        <v>18</v>
      </c>
      <c r="G142" s="8"/>
      <c r="H142" s="12" t="s">
        <v>5</v>
      </c>
      <c r="I142" s="12" t="s">
        <v>6</v>
      </c>
      <c r="J142" s="12" t="s">
        <v>7</v>
      </c>
      <c r="K142" s="111" t="s">
        <v>169</v>
      </c>
      <c r="L142" s="36" t="s">
        <v>78</v>
      </c>
      <c r="S142" s="41"/>
    </row>
    <row r="143" spans="1:19" ht="12.75">
      <c r="A143" s="2" t="s">
        <v>140</v>
      </c>
      <c r="B143" s="2" t="s">
        <v>12</v>
      </c>
      <c r="C143" s="2">
        <v>929</v>
      </c>
      <c r="D143" s="41">
        <v>363349</v>
      </c>
      <c r="E143" s="41">
        <v>363349</v>
      </c>
      <c r="F143" s="7">
        <f>(E143/D143)</f>
        <v>1</v>
      </c>
      <c r="G143" s="9"/>
      <c r="H143" s="2" t="s">
        <v>13</v>
      </c>
      <c r="I143" s="2">
        <v>346</v>
      </c>
      <c r="J143" s="6" t="s">
        <v>141</v>
      </c>
      <c r="K143" s="67">
        <v>38106</v>
      </c>
      <c r="L143" s="67">
        <v>38106</v>
      </c>
      <c r="S143" s="58">
        <v>596545</v>
      </c>
    </row>
    <row r="144" spans="1:19" ht="12.75">
      <c r="A144" s="2"/>
      <c r="B144" s="2" t="s">
        <v>4</v>
      </c>
      <c r="C144" s="2">
        <v>327</v>
      </c>
      <c r="D144" s="41">
        <v>3351</v>
      </c>
      <c r="E144" s="41">
        <v>3351</v>
      </c>
      <c r="F144" s="7">
        <f>(E144/D144)</f>
        <v>1</v>
      </c>
      <c r="G144" s="9"/>
      <c r="H144" s="2" t="s">
        <v>13</v>
      </c>
      <c r="I144" s="2">
        <v>346</v>
      </c>
      <c r="J144" s="6" t="s">
        <v>141</v>
      </c>
      <c r="K144" s="67">
        <v>38106</v>
      </c>
      <c r="L144" s="67">
        <v>38106</v>
      </c>
      <c r="S144" s="41">
        <v>616329</v>
      </c>
    </row>
    <row r="145" spans="1:19" ht="12.75">
      <c r="A145" s="12"/>
      <c r="B145" s="12"/>
      <c r="C145" s="12"/>
      <c r="D145" s="57"/>
      <c r="E145" s="57"/>
      <c r="F145" s="56"/>
      <c r="G145" s="9"/>
      <c r="H145" s="12"/>
      <c r="I145" s="12"/>
      <c r="J145" s="13"/>
      <c r="K145" s="68"/>
      <c r="L145" s="68"/>
      <c r="S145" s="41">
        <v>624673</v>
      </c>
    </row>
    <row r="146" spans="1:19" ht="25.5">
      <c r="A146" s="16" t="s">
        <v>77</v>
      </c>
      <c r="B146" s="16" t="s">
        <v>142</v>
      </c>
      <c r="C146" s="16">
        <v>395</v>
      </c>
      <c r="D146" s="58">
        <v>83596</v>
      </c>
      <c r="E146" s="58">
        <v>50860.67</v>
      </c>
      <c r="F146" s="55">
        <f aca="true" t="shared" si="5" ref="F146:F151">(E146/D146)</f>
        <v>0.6084103306378296</v>
      </c>
      <c r="G146" s="9"/>
      <c r="H146" s="17" t="s">
        <v>146</v>
      </c>
      <c r="I146" s="16">
        <v>340</v>
      </c>
      <c r="J146" s="17" t="s">
        <v>148</v>
      </c>
      <c r="K146" s="69">
        <v>38097</v>
      </c>
      <c r="L146" s="69">
        <v>38098</v>
      </c>
      <c r="S146" s="41">
        <v>633017</v>
      </c>
    </row>
    <row r="147" spans="1:19" ht="25.5">
      <c r="A147" s="16"/>
      <c r="B147" s="16" t="s">
        <v>10</v>
      </c>
      <c r="C147" s="16">
        <v>348</v>
      </c>
      <c r="D147" s="58">
        <v>508926</v>
      </c>
      <c r="E147" s="58">
        <v>55000</v>
      </c>
      <c r="F147" s="55">
        <f t="shared" si="5"/>
        <v>0.1080707214801366</v>
      </c>
      <c r="G147" s="9"/>
      <c r="H147" s="16" t="s">
        <v>112</v>
      </c>
      <c r="I147" s="16">
        <v>313</v>
      </c>
      <c r="J147" s="17" t="s">
        <v>148</v>
      </c>
      <c r="K147" s="69">
        <v>38097</v>
      </c>
      <c r="L147" s="69">
        <v>38098</v>
      </c>
      <c r="S147" s="58">
        <v>685718</v>
      </c>
    </row>
    <row r="148" spans="1:19" ht="12.75">
      <c r="A148" s="16"/>
      <c r="B148" s="16" t="s">
        <v>143</v>
      </c>
      <c r="C148" s="16">
        <v>329</v>
      </c>
      <c r="D148" s="58">
        <v>56007</v>
      </c>
      <c r="E148" s="58">
        <v>25000</v>
      </c>
      <c r="F148" s="55">
        <f t="shared" si="5"/>
        <v>0.44637277483171744</v>
      </c>
      <c r="G148" s="9"/>
      <c r="H148" s="16" t="s">
        <v>147</v>
      </c>
      <c r="I148" s="16">
        <v>923</v>
      </c>
      <c r="J148" s="17" t="s">
        <v>149</v>
      </c>
      <c r="K148" s="69">
        <v>38097</v>
      </c>
      <c r="L148" s="69">
        <v>38098</v>
      </c>
      <c r="S148" s="38">
        <v>714941</v>
      </c>
    </row>
    <row r="149" spans="1:19" ht="12.75">
      <c r="A149" s="16"/>
      <c r="B149" s="16" t="s">
        <v>144</v>
      </c>
      <c r="C149" s="16">
        <v>370</v>
      </c>
      <c r="D149" s="58">
        <v>130000</v>
      </c>
      <c r="E149" s="58">
        <v>30000</v>
      </c>
      <c r="F149" s="55">
        <f t="shared" si="5"/>
        <v>0.23076923076923078</v>
      </c>
      <c r="G149" s="9"/>
      <c r="H149" s="16" t="s">
        <v>147</v>
      </c>
      <c r="I149" s="16">
        <v>923</v>
      </c>
      <c r="J149" s="17" t="s">
        <v>149</v>
      </c>
      <c r="K149" s="69">
        <v>38097</v>
      </c>
      <c r="L149" s="69">
        <v>38098</v>
      </c>
      <c r="S149" s="41">
        <v>899000</v>
      </c>
    </row>
    <row r="150" spans="1:19" ht="12.75">
      <c r="A150" s="16"/>
      <c r="B150" s="16" t="s">
        <v>167</v>
      </c>
      <c r="C150" s="16">
        <v>933</v>
      </c>
      <c r="D150" s="58">
        <v>69000</v>
      </c>
      <c r="E150" s="58">
        <v>21500</v>
      </c>
      <c r="F150" s="55">
        <f t="shared" si="5"/>
        <v>0.3115942028985507</v>
      </c>
      <c r="G150" s="9"/>
      <c r="H150" s="16" t="s">
        <v>147</v>
      </c>
      <c r="I150" s="16">
        <v>923</v>
      </c>
      <c r="J150" s="17" t="s">
        <v>149</v>
      </c>
      <c r="K150" s="69">
        <v>38097</v>
      </c>
      <c r="L150" s="69">
        <v>38098</v>
      </c>
      <c r="S150" s="38">
        <v>934818</v>
      </c>
    </row>
    <row r="151" spans="1:19" ht="12.75">
      <c r="A151" s="16"/>
      <c r="B151" s="16" t="s">
        <v>145</v>
      </c>
      <c r="C151" s="16">
        <v>934</v>
      </c>
      <c r="D151" s="58">
        <v>29639.33</v>
      </c>
      <c r="E151" s="58">
        <v>17639.33</v>
      </c>
      <c r="F151" s="55">
        <f t="shared" si="5"/>
        <v>0.595132548542764</v>
      </c>
      <c r="G151" s="9"/>
      <c r="H151" s="16" t="s">
        <v>147</v>
      </c>
      <c r="I151" s="16">
        <v>923</v>
      </c>
      <c r="J151" s="17" t="s">
        <v>149</v>
      </c>
      <c r="K151" s="69">
        <v>38097</v>
      </c>
      <c r="L151" s="69">
        <v>38098</v>
      </c>
      <c r="S151" s="38">
        <v>1869089</v>
      </c>
    </row>
    <row r="152" spans="1:19" ht="15">
      <c r="A152" s="12"/>
      <c r="B152" s="12"/>
      <c r="C152" s="12"/>
      <c r="D152" s="57"/>
      <c r="E152" s="57"/>
      <c r="F152" s="56"/>
      <c r="G152" s="9"/>
      <c r="H152" s="12"/>
      <c r="I152" s="12"/>
      <c r="J152" s="13"/>
      <c r="K152" s="68"/>
      <c r="L152" s="68"/>
      <c r="S152" s="51">
        <f>SUM(S1:S150)</f>
        <v>16753188.209999999</v>
      </c>
    </row>
    <row r="153" spans="1:19" ht="63.75">
      <c r="A153" s="2" t="s">
        <v>49</v>
      </c>
      <c r="B153" s="2" t="s">
        <v>12</v>
      </c>
      <c r="C153" s="2">
        <v>929</v>
      </c>
      <c r="D153" s="41">
        <v>267013</v>
      </c>
      <c r="E153" s="41">
        <v>267013</v>
      </c>
      <c r="F153" s="7">
        <f>(E153/D153)</f>
        <v>1</v>
      </c>
      <c r="G153" s="9"/>
      <c r="H153" s="6" t="s">
        <v>69</v>
      </c>
      <c r="I153" s="2">
        <v>901</v>
      </c>
      <c r="J153" s="6" t="s">
        <v>62</v>
      </c>
      <c r="K153" s="67">
        <v>38041</v>
      </c>
      <c r="L153" s="67">
        <v>38043</v>
      </c>
      <c r="S153" s="52" t="s">
        <v>38</v>
      </c>
    </row>
    <row r="154" spans="1:19" ht="51">
      <c r="A154" s="2"/>
      <c r="B154" s="2" t="s">
        <v>10</v>
      </c>
      <c r="C154" s="2">
        <v>348</v>
      </c>
      <c r="D154" s="41">
        <v>426498</v>
      </c>
      <c r="E154" s="41">
        <v>35000</v>
      </c>
      <c r="F154" s="7">
        <f>(E154/D154)</f>
        <v>0.08206369080277047</v>
      </c>
      <c r="G154" s="9"/>
      <c r="H154" s="6" t="s">
        <v>13</v>
      </c>
      <c r="I154" s="2">
        <v>346</v>
      </c>
      <c r="J154" s="6" t="s">
        <v>63</v>
      </c>
      <c r="K154" s="67">
        <v>38041</v>
      </c>
      <c r="L154" s="67">
        <v>38043</v>
      </c>
      <c r="S154" s="52"/>
    </row>
    <row r="155" spans="1:19" ht="12.75">
      <c r="A155" s="12"/>
      <c r="B155" s="12"/>
      <c r="C155" s="12"/>
      <c r="D155" s="57"/>
      <c r="E155" s="57"/>
      <c r="F155" s="56"/>
      <c r="G155" s="9"/>
      <c r="H155" s="13"/>
      <c r="I155" s="12"/>
      <c r="J155" s="13"/>
      <c r="K155" s="68"/>
      <c r="L155" s="68"/>
      <c r="S155" s="52"/>
    </row>
    <row r="156" spans="1:19" ht="38.25">
      <c r="A156" s="2" t="s">
        <v>79</v>
      </c>
      <c r="B156" s="2" t="s">
        <v>21</v>
      </c>
      <c r="C156" s="2">
        <v>307</v>
      </c>
      <c r="D156" s="41">
        <v>513602</v>
      </c>
      <c r="E156" s="41">
        <v>245000</v>
      </c>
      <c r="F156" s="7">
        <f>(E156/D156)</f>
        <v>0.47702306455192933</v>
      </c>
      <c r="G156" s="9"/>
      <c r="H156" s="6" t="s">
        <v>96</v>
      </c>
      <c r="I156" s="2">
        <v>320</v>
      </c>
      <c r="J156" s="6" t="s">
        <v>220</v>
      </c>
      <c r="K156" s="67">
        <v>38109</v>
      </c>
      <c r="L156" s="67">
        <v>38110</v>
      </c>
      <c r="S156" s="53"/>
    </row>
    <row r="157" spans="1:19" ht="38.25">
      <c r="A157" s="2"/>
      <c r="B157" s="6" t="s">
        <v>69</v>
      </c>
      <c r="C157" s="2">
        <v>901</v>
      </c>
      <c r="D157" s="41">
        <v>544639</v>
      </c>
      <c r="E157" s="41">
        <v>176000</v>
      </c>
      <c r="F157" s="7">
        <f>(E157/D157)</f>
        <v>0.3231498295201041</v>
      </c>
      <c r="G157" s="9"/>
      <c r="H157" s="6" t="s">
        <v>96</v>
      </c>
      <c r="I157" s="2">
        <v>320</v>
      </c>
      <c r="J157" s="6" t="s">
        <v>220</v>
      </c>
      <c r="K157" s="67">
        <v>38109</v>
      </c>
      <c r="L157" s="67">
        <v>38110</v>
      </c>
      <c r="S157" s="52"/>
    </row>
    <row r="158" spans="1:19" ht="38.25">
      <c r="A158" s="2"/>
      <c r="B158" s="2" t="s">
        <v>12</v>
      </c>
      <c r="C158" s="2">
        <v>929</v>
      </c>
      <c r="D158" s="41">
        <v>616329</v>
      </c>
      <c r="E158" s="41">
        <v>616329</v>
      </c>
      <c r="F158" s="7">
        <f>(E158/D158)</f>
        <v>1</v>
      </c>
      <c r="G158" s="9"/>
      <c r="H158" s="6" t="s">
        <v>13</v>
      </c>
      <c r="I158" s="2">
        <v>346</v>
      </c>
      <c r="J158" s="6" t="s">
        <v>220</v>
      </c>
      <c r="K158" s="67">
        <v>38109</v>
      </c>
      <c r="L158" s="67">
        <v>38110</v>
      </c>
      <c r="S158" s="52"/>
    </row>
    <row r="159" spans="1:19" ht="15">
      <c r="A159" s="103"/>
      <c r="B159" s="114" t="s">
        <v>2</v>
      </c>
      <c r="C159" s="114"/>
      <c r="D159" s="115"/>
      <c r="E159" s="115"/>
      <c r="F159" s="116"/>
      <c r="G159" s="102"/>
      <c r="H159" s="117" t="s">
        <v>3</v>
      </c>
      <c r="I159" s="118"/>
      <c r="J159" s="119"/>
      <c r="K159" s="119"/>
      <c r="L159" s="120"/>
      <c r="S159" s="52"/>
    </row>
    <row r="160" spans="1:19" ht="25.5">
      <c r="A160" s="10" t="s">
        <v>0</v>
      </c>
      <c r="B160" s="10" t="s">
        <v>5</v>
      </c>
      <c r="C160" s="10" t="s">
        <v>6</v>
      </c>
      <c r="D160" s="11" t="s">
        <v>16</v>
      </c>
      <c r="E160" s="11" t="s">
        <v>17</v>
      </c>
      <c r="F160" s="11" t="s">
        <v>18</v>
      </c>
      <c r="G160" s="8"/>
      <c r="H160" s="12" t="s">
        <v>5</v>
      </c>
      <c r="I160" s="12" t="s">
        <v>6</v>
      </c>
      <c r="J160" s="12" t="s">
        <v>7</v>
      </c>
      <c r="K160" s="111" t="s">
        <v>169</v>
      </c>
      <c r="L160" s="36" t="s">
        <v>78</v>
      </c>
      <c r="S160" s="52"/>
    </row>
    <row r="161" spans="1:19" ht="25.5">
      <c r="A161" s="2" t="s">
        <v>150</v>
      </c>
      <c r="B161" s="2" t="s">
        <v>13</v>
      </c>
      <c r="C161" s="2">
        <v>346</v>
      </c>
      <c r="D161" s="41">
        <v>2684821</v>
      </c>
      <c r="E161" s="41">
        <v>100000</v>
      </c>
      <c r="F161" s="7">
        <f>(E161/D161)</f>
        <v>0.037246430953869925</v>
      </c>
      <c r="G161" s="9"/>
      <c r="H161" s="6" t="s">
        <v>146</v>
      </c>
      <c r="I161" s="2">
        <v>340</v>
      </c>
      <c r="J161" s="6" t="s">
        <v>151</v>
      </c>
      <c r="K161" s="67">
        <v>38110</v>
      </c>
      <c r="L161" s="67">
        <v>38110</v>
      </c>
      <c r="S161" s="52"/>
    </row>
    <row r="162" spans="1:19" ht="25.5">
      <c r="A162" s="2"/>
      <c r="B162" s="2"/>
      <c r="C162" s="2">
        <v>346</v>
      </c>
      <c r="D162" s="41"/>
      <c r="E162" s="41">
        <v>899000</v>
      </c>
      <c r="F162" s="7">
        <f>(E162/D161)</f>
        <v>0.33484541427529063</v>
      </c>
      <c r="G162" s="9"/>
      <c r="H162" s="6" t="s">
        <v>10</v>
      </c>
      <c r="I162" s="2">
        <v>348</v>
      </c>
      <c r="J162" s="6" t="s">
        <v>152</v>
      </c>
      <c r="K162" s="67">
        <v>38110</v>
      </c>
      <c r="L162" s="67">
        <v>38110</v>
      </c>
      <c r="S162" s="52"/>
    </row>
    <row r="163" spans="1:19" ht="25.5">
      <c r="A163" s="2"/>
      <c r="B163" s="6" t="s">
        <v>69</v>
      </c>
      <c r="C163" s="2">
        <v>901</v>
      </c>
      <c r="D163" s="41">
        <v>947432</v>
      </c>
      <c r="E163" s="41">
        <v>295000</v>
      </c>
      <c r="F163" s="7">
        <f>(E163/D163)</f>
        <v>0.3113679926369386</v>
      </c>
      <c r="G163" s="9"/>
      <c r="H163" s="6" t="s">
        <v>10</v>
      </c>
      <c r="I163" s="2">
        <v>348</v>
      </c>
      <c r="J163" s="6" t="s">
        <v>152</v>
      </c>
      <c r="K163" s="67">
        <v>38110</v>
      </c>
      <c r="L163" s="67">
        <v>38110</v>
      </c>
      <c r="S163" s="52"/>
    </row>
    <row r="164" spans="1:19" ht="12.75">
      <c r="A164" s="12"/>
      <c r="B164" s="12"/>
      <c r="C164" s="12"/>
      <c r="D164" s="57"/>
      <c r="E164" s="57"/>
      <c r="F164" s="56"/>
      <c r="G164" s="9"/>
      <c r="H164" s="13"/>
      <c r="I164" s="12"/>
      <c r="J164" s="13"/>
      <c r="K164" s="70"/>
      <c r="L164" s="70"/>
      <c r="S164" s="52"/>
    </row>
    <row r="165" spans="1:19" ht="25.5">
      <c r="A165" s="2" t="s">
        <v>153</v>
      </c>
      <c r="B165" s="2" t="s">
        <v>12</v>
      </c>
      <c r="C165" s="2">
        <v>929</v>
      </c>
      <c r="D165" s="41">
        <v>633017</v>
      </c>
      <c r="E165" s="41">
        <v>633017</v>
      </c>
      <c r="F165" s="7">
        <f>(E165/D165)</f>
        <v>1</v>
      </c>
      <c r="G165" s="9"/>
      <c r="H165" s="6" t="s">
        <v>109</v>
      </c>
      <c r="I165" s="2">
        <v>901</v>
      </c>
      <c r="J165" s="6" t="s">
        <v>227</v>
      </c>
      <c r="K165" s="67">
        <v>38104</v>
      </c>
      <c r="L165" s="67">
        <v>38110</v>
      </c>
      <c r="S165" s="52"/>
    </row>
    <row r="166" spans="1:19" ht="12.75">
      <c r="A166" s="12"/>
      <c r="B166" s="12"/>
      <c r="C166" s="12"/>
      <c r="D166" s="57"/>
      <c r="E166" s="57"/>
      <c r="F166" s="56"/>
      <c r="G166" s="9"/>
      <c r="H166" s="13"/>
      <c r="I166" s="12"/>
      <c r="J166" s="13"/>
      <c r="K166" s="70"/>
      <c r="L166" s="70"/>
      <c r="S166" s="52"/>
    </row>
    <row r="167" spans="1:19" ht="38.25">
      <c r="A167" s="2" t="s">
        <v>39</v>
      </c>
      <c r="B167" s="2" t="s">
        <v>99</v>
      </c>
      <c r="C167" s="2">
        <v>905</v>
      </c>
      <c r="D167" s="41">
        <v>26231</v>
      </c>
      <c r="E167" s="41">
        <v>26231</v>
      </c>
      <c r="F167" s="7">
        <f aca="true" t="shared" si="6" ref="F167:F177">(E167/D167)</f>
        <v>1</v>
      </c>
      <c r="G167" s="9"/>
      <c r="H167" s="6" t="s">
        <v>109</v>
      </c>
      <c r="I167" s="2">
        <v>901</v>
      </c>
      <c r="J167" s="6" t="s">
        <v>221</v>
      </c>
      <c r="K167" s="67">
        <v>38098</v>
      </c>
      <c r="L167" s="67">
        <v>38103</v>
      </c>
      <c r="S167" s="52"/>
    </row>
    <row r="168" spans="1:19" ht="38.25">
      <c r="A168" s="2"/>
      <c r="B168" s="2" t="s">
        <v>154</v>
      </c>
      <c r="C168" s="2">
        <v>325</v>
      </c>
      <c r="D168" s="41">
        <v>21662</v>
      </c>
      <c r="E168" s="41">
        <v>18662</v>
      </c>
      <c r="F168" s="7">
        <f t="shared" si="6"/>
        <v>0.8615086326285661</v>
      </c>
      <c r="G168" s="9"/>
      <c r="H168" s="6" t="s">
        <v>109</v>
      </c>
      <c r="I168" s="2">
        <v>901</v>
      </c>
      <c r="J168" s="6" t="s">
        <v>221</v>
      </c>
      <c r="K168" s="67">
        <v>38098</v>
      </c>
      <c r="L168" s="67">
        <v>38103</v>
      </c>
      <c r="S168" s="52"/>
    </row>
    <row r="169" spans="1:22" ht="12.75">
      <c r="A169" s="12"/>
      <c r="B169" s="12"/>
      <c r="C169" s="12"/>
      <c r="D169" s="57"/>
      <c r="E169" s="57"/>
      <c r="F169" s="56"/>
      <c r="G169" s="9"/>
      <c r="H169" s="13"/>
      <c r="I169" s="12"/>
      <c r="J169" s="13"/>
      <c r="K169" s="70"/>
      <c r="L169" s="70"/>
      <c r="S169" s="52"/>
      <c r="V169" s="41">
        <v>100000</v>
      </c>
    </row>
    <row r="170" spans="1:22" ht="38.25">
      <c r="A170" s="2" t="s">
        <v>155</v>
      </c>
      <c r="B170" s="6" t="s">
        <v>112</v>
      </c>
      <c r="C170" s="2">
        <v>313</v>
      </c>
      <c r="D170" s="41">
        <v>64372.32</v>
      </c>
      <c r="E170" s="41">
        <v>33112.32</v>
      </c>
      <c r="F170" s="7">
        <f t="shared" si="6"/>
        <v>0.5143875504254002</v>
      </c>
      <c r="G170" s="9"/>
      <c r="H170" s="6" t="s">
        <v>21</v>
      </c>
      <c r="I170" s="2">
        <v>307</v>
      </c>
      <c r="J170" s="6" t="s">
        <v>157</v>
      </c>
      <c r="K170" s="67">
        <v>38104</v>
      </c>
      <c r="L170" s="67">
        <v>38106</v>
      </c>
      <c r="S170" s="57"/>
      <c r="V170" s="41">
        <v>899000</v>
      </c>
    </row>
    <row r="171" spans="1:22" ht="38.25">
      <c r="A171" s="2"/>
      <c r="B171" s="6" t="s">
        <v>156</v>
      </c>
      <c r="C171" s="2">
        <v>334</v>
      </c>
      <c r="D171" s="41">
        <v>34500</v>
      </c>
      <c r="E171" s="41">
        <v>34500</v>
      </c>
      <c r="F171" s="7">
        <f t="shared" si="6"/>
        <v>1</v>
      </c>
      <c r="G171" s="9"/>
      <c r="H171" s="6" t="s">
        <v>21</v>
      </c>
      <c r="I171" s="2">
        <v>307</v>
      </c>
      <c r="J171" s="6" t="s">
        <v>157</v>
      </c>
      <c r="K171" s="67">
        <v>38104</v>
      </c>
      <c r="L171" s="67">
        <v>38106</v>
      </c>
      <c r="S171" s="57"/>
      <c r="V171" s="31">
        <f>(V170+V169)</f>
        <v>999000</v>
      </c>
    </row>
    <row r="172" spans="1:19" ht="38.25">
      <c r="A172" s="2"/>
      <c r="B172" s="2" t="s">
        <v>147</v>
      </c>
      <c r="C172" s="2">
        <v>923</v>
      </c>
      <c r="D172" s="41">
        <v>87188</v>
      </c>
      <c r="E172" s="41">
        <v>19543</v>
      </c>
      <c r="F172" s="7">
        <f t="shared" si="6"/>
        <v>0.224147818507134</v>
      </c>
      <c r="G172" s="9"/>
      <c r="H172" s="6" t="s">
        <v>21</v>
      </c>
      <c r="I172" s="2">
        <v>307</v>
      </c>
      <c r="J172" s="6" t="s">
        <v>157</v>
      </c>
      <c r="K172" s="67">
        <v>38104</v>
      </c>
      <c r="L172" s="67">
        <v>38106</v>
      </c>
      <c r="S172" s="57"/>
    </row>
    <row r="173" spans="1:19" ht="38.25">
      <c r="A173" s="2"/>
      <c r="B173" s="2" t="s">
        <v>12</v>
      </c>
      <c r="C173" s="2">
        <v>929</v>
      </c>
      <c r="D173" s="41">
        <v>320870</v>
      </c>
      <c r="E173" s="41">
        <v>320870</v>
      </c>
      <c r="F173" s="7">
        <f t="shared" si="6"/>
        <v>1</v>
      </c>
      <c r="G173" s="9"/>
      <c r="H173" s="6" t="s">
        <v>21</v>
      </c>
      <c r="I173" s="2">
        <v>307</v>
      </c>
      <c r="J173" s="6" t="s">
        <v>157</v>
      </c>
      <c r="K173" s="67">
        <v>38104</v>
      </c>
      <c r="L173" s="67">
        <v>38106</v>
      </c>
      <c r="S173" s="57"/>
    </row>
    <row r="174" spans="1:19" ht="38.25">
      <c r="A174" s="2"/>
      <c r="B174" s="2" t="s">
        <v>61</v>
      </c>
      <c r="C174" s="2">
        <v>931</v>
      </c>
      <c r="D174" s="41">
        <v>157758</v>
      </c>
      <c r="E174" s="41">
        <v>157758</v>
      </c>
      <c r="F174" s="7">
        <f t="shared" si="6"/>
        <v>1</v>
      </c>
      <c r="G174" s="9"/>
      <c r="H174" s="6" t="s">
        <v>21</v>
      </c>
      <c r="I174" s="2">
        <v>307</v>
      </c>
      <c r="J174" s="6" t="s">
        <v>157</v>
      </c>
      <c r="K174" s="67">
        <v>38104</v>
      </c>
      <c r="L174" s="67">
        <v>38106</v>
      </c>
      <c r="S174" s="57"/>
    </row>
    <row r="175" spans="1:19" ht="12.75">
      <c r="A175" s="12"/>
      <c r="B175" s="12"/>
      <c r="C175" s="12"/>
      <c r="D175" s="57"/>
      <c r="E175" s="57"/>
      <c r="F175" s="56"/>
      <c r="G175" s="9"/>
      <c r="H175" s="13"/>
      <c r="I175" s="12"/>
      <c r="J175" s="13"/>
      <c r="K175" s="70"/>
      <c r="L175" s="70"/>
      <c r="S175" s="57"/>
    </row>
    <row r="176" spans="1:19" ht="38.25">
      <c r="A176" s="2" t="s">
        <v>158</v>
      </c>
      <c r="B176" s="2" t="s">
        <v>12</v>
      </c>
      <c r="C176" s="2">
        <v>929</v>
      </c>
      <c r="D176" s="41">
        <v>152850</v>
      </c>
      <c r="E176" s="41">
        <v>71764</v>
      </c>
      <c r="F176" s="7">
        <f t="shared" si="6"/>
        <v>0.46950605168465814</v>
      </c>
      <c r="G176" s="9"/>
      <c r="H176" s="6" t="s">
        <v>69</v>
      </c>
      <c r="I176" s="2">
        <v>901</v>
      </c>
      <c r="J176" s="6" t="s">
        <v>222</v>
      </c>
      <c r="K176" s="67">
        <v>38107</v>
      </c>
      <c r="L176" s="67">
        <v>38107</v>
      </c>
      <c r="S176" s="57"/>
    </row>
    <row r="177" spans="1:19" ht="25.5">
      <c r="A177" s="2"/>
      <c r="B177" s="2" t="s">
        <v>10</v>
      </c>
      <c r="C177" s="2">
        <v>348</v>
      </c>
      <c r="D177" s="41">
        <v>239787</v>
      </c>
      <c r="E177" s="41">
        <v>50152</v>
      </c>
      <c r="F177" s="7">
        <f t="shared" si="6"/>
        <v>0.2091522893234412</v>
      </c>
      <c r="G177" s="9"/>
      <c r="H177" s="6" t="s">
        <v>13</v>
      </c>
      <c r="I177" s="2">
        <v>346</v>
      </c>
      <c r="J177" s="6" t="s">
        <v>223</v>
      </c>
      <c r="K177" s="67">
        <v>38107</v>
      </c>
      <c r="L177" s="67">
        <v>38107</v>
      </c>
      <c r="S177" s="57"/>
    </row>
    <row r="178" spans="1:19" ht="15">
      <c r="A178" s="103"/>
      <c r="B178" s="114" t="s">
        <v>2</v>
      </c>
      <c r="C178" s="114"/>
      <c r="D178" s="115"/>
      <c r="E178" s="115"/>
      <c r="F178" s="116"/>
      <c r="G178" s="102"/>
      <c r="H178" s="117" t="s">
        <v>3</v>
      </c>
      <c r="I178" s="118"/>
      <c r="J178" s="119"/>
      <c r="K178" s="119"/>
      <c r="L178" s="120"/>
      <c r="S178" s="57"/>
    </row>
    <row r="179" spans="1:19" ht="25.5" customHeight="1">
      <c r="A179" s="10" t="s">
        <v>0</v>
      </c>
      <c r="B179" s="10" t="s">
        <v>5</v>
      </c>
      <c r="C179" s="10" t="s">
        <v>6</v>
      </c>
      <c r="D179" s="11" t="s">
        <v>16</v>
      </c>
      <c r="E179" s="11" t="s">
        <v>17</v>
      </c>
      <c r="F179" s="11" t="s">
        <v>18</v>
      </c>
      <c r="G179" s="8"/>
      <c r="H179" s="12" t="s">
        <v>5</v>
      </c>
      <c r="I179" s="12" t="s">
        <v>6</v>
      </c>
      <c r="J179" s="12" t="s">
        <v>7</v>
      </c>
      <c r="K179" s="111" t="s">
        <v>169</v>
      </c>
      <c r="L179" s="36" t="s">
        <v>78</v>
      </c>
      <c r="S179" s="57"/>
    </row>
    <row r="180" spans="1:19" ht="25.5">
      <c r="A180" s="2" t="s">
        <v>25</v>
      </c>
      <c r="B180" s="2" t="s">
        <v>12</v>
      </c>
      <c r="C180" s="2">
        <v>929</v>
      </c>
      <c r="D180" s="41">
        <v>131989</v>
      </c>
      <c r="E180" s="41">
        <v>131989</v>
      </c>
      <c r="F180" s="7">
        <f>(E180/D180)</f>
        <v>1</v>
      </c>
      <c r="G180" s="9"/>
      <c r="H180" s="6" t="s">
        <v>13</v>
      </c>
      <c r="I180" s="2">
        <v>346</v>
      </c>
      <c r="J180" s="6" t="s">
        <v>34</v>
      </c>
      <c r="K180" s="67">
        <v>37956</v>
      </c>
      <c r="L180" s="67">
        <v>37970</v>
      </c>
      <c r="S180" s="57"/>
    </row>
    <row r="181" spans="1:19" ht="25.5">
      <c r="A181" s="2"/>
      <c r="B181" s="6" t="s">
        <v>26</v>
      </c>
      <c r="C181" s="2">
        <v>229</v>
      </c>
      <c r="D181" s="41">
        <v>12490</v>
      </c>
      <c r="E181" s="41">
        <v>12490</v>
      </c>
      <c r="F181" s="7">
        <f>(E181/D181)</f>
        <v>1</v>
      </c>
      <c r="G181" s="9"/>
      <c r="H181" s="6" t="s">
        <v>13</v>
      </c>
      <c r="I181" s="2">
        <v>346</v>
      </c>
      <c r="J181" s="6" t="s">
        <v>34</v>
      </c>
      <c r="K181" s="67">
        <v>37956</v>
      </c>
      <c r="L181" s="67">
        <v>37970</v>
      </c>
      <c r="S181" s="57"/>
    </row>
    <row r="182" spans="1:19" ht="25.5">
      <c r="A182" s="2"/>
      <c r="B182" s="6" t="s">
        <v>99</v>
      </c>
      <c r="C182" s="2">
        <v>905</v>
      </c>
      <c r="D182" s="41">
        <v>41971</v>
      </c>
      <c r="E182" s="41">
        <v>5000</v>
      </c>
      <c r="F182" s="7">
        <f>(E182/D182)</f>
        <v>0.11912987539015034</v>
      </c>
      <c r="G182" s="9"/>
      <c r="H182" s="6" t="s">
        <v>13</v>
      </c>
      <c r="I182" s="2">
        <v>346</v>
      </c>
      <c r="J182" s="6" t="s">
        <v>224</v>
      </c>
      <c r="K182" s="67">
        <v>38097</v>
      </c>
      <c r="L182" s="67">
        <v>38110</v>
      </c>
      <c r="S182" s="57"/>
    </row>
    <row r="183" spans="1:19" ht="25.5">
      <c r="A183" s="2"/>
      <c r="B183" s="6"/>
      <c r="C183" s="2">
        <v>905</v>
      </c>
      <c r="D183" s="41"/>
      <c r="E183" s="41">
        <v>15000</v>
      </c>
      <c r="F183" s="7">
        <f>(E183/D182)</f>
        <v>0.357389626170451</v>
      </c>
      <c r="G183" s="9"/>
      <c r="H183" s="6" t="s">
        <v>10</v>
      </c>
      <c r="I183" s="2">
        <v>348</v>
      </c>
      <c r="J183" s="6" t="s">
        <v>224</v>
      </c>
      <c r="K183" s="67">
        <v>38097</v>
      </c>
      <c r="L183" s="67">
        <v>38110</v>
      </c>
      <c r="S183" s="57"/>
    </row>
    <row r="184" spans="1:19" ht="12.75">
      <c r="A184" s="12"/>
      <c r="B184" s="13"/>
      <c r="C184" s="12"/>
      <c r="D184" s="57"/>
      <c r="E184" s="57"/>
      <c r="F184" s="56"/>
      <c r="G184" s="9"/>
      <c r="H184" s="13"/>
      <c r="I184" s="25"/>
      <c r="J184" s="26"/>
      <c r="K184" s="70"/>
      <c r="L184" s="70"/>
      <c r="S184" s="57"/>
    </row>
    <row r="185" spans="1:19" ht="25.5">
      <c r="A185" s="2" t="s">
        <v>11</v>
      </c>
      <c r="B185" s="2" t="s">
        <v>12</v>
      </c>
      <c r="C185" s="2">
        <v>929</v>
      </c>
      <c r="D185" s="41">
        <v>236670</v>
      </c>
      <c r="E185" s="41">
        <v>236670</v>
      </c>
      <c r="F185" s="7">
        <f>(E185/D185)</f>
        <v>1</v>
      </c>
      <c r="G185" s="9"/>
      <c r="H185" s="6" t="s">
        <v>13</v>
      </c>
      <c r="I185" s="2">
        <v>346</v>
      </c>
      <c r="J185" s="6" t="s">
        <v>34</v>
      </c>
      <c r="K185" s="67">
        <v>37858</v>
      </c>
      <c r="L185" s="67">
        <v>37860</v>
      </c>
      <c r="S185" s="57"/>
    </row>
    <row r="186" spans="1:19" ht="12.75">
      <c r="A186" s="25"/>
      <c r="B186" s="25"/>
      <c r="C186" s="25"/>
      <c r="D186" s="30"/>
      <c r="E186" s="30"/>
      <c r="F186" s="25"/>
      <c r="G186" s="39"/>
      <c r="H186" s="26"/>
      <c r="I186" s="25"/>
      <c r="J186" s="26"/>
      <c r="K186" s="71"/>
      <c r="L186" s="71"/>
      <c r="S186" s="57"/>
    </row>
    <row r="187" spans="1:19" ht="38.25">
      <c r="A187" s="2" t="s">
        <v>51</v>
      </c>
      <c r="B187" s="2" t="s">
        <v>12</v>
      </c>
      <c r="C187" s="2">
        <v>929</v>
      </c>
      <c r="D187" s="41">
        <v>624673</v>
      </c>
      <c r="E187" s="41">
        <v>624673</v>
      </c>
      <c r="F187" s="7">
        <f>(E187/D187)</f>
        <v>1</v>
      </c>
      <c r="G187" s="39"/>
      <c r="H187" s="6" t="s">
        <v>69</v>
      </c>
      <c r="I187" s="2">
        <v>901</v>
      </c>
      <c r="J187" s="6" t="s">
        <v>68</v>
      </c>
      <c r="K187" s="67">
        <v>38070</v>
      </c>
      <c r="L187" s="67">
        <v>38072</v>
      </c>
      <c r="S187" s="60"/>
    </row>
    <row r="188" spans="1:19" ht="12.75">
      <c r="A188" s="25"/>
      <c r="B188" s="25"/>
      <c r="C188" s="25"/>
      <c r="D188" s="30"/>
      <c r="E188" s="30"/>
      <c r="F188" s="25"/>
      <c r="G188" s="39"/>
      <c r="H188" s="26"/>
      <c r="I188" s="25"/>
      <c r="J188" s="26"/>
      <c r="K188" s="71"/>
      <c r="L188" s="71"/>
      <c r="S188" s="60"/>
    </row>
    <row r="189" spans="1:19" ht="38.25">
      <c r="A189" s="2" t="s">
        <v>36</v>
      </c>
      <c r="B189" s="2" t="s">
        <v>12</v>
      </c>
      <c r="C189" s="2">
        <v>929</v>
      </c>
      <c r="D189" s="41">
        <v>501786</v>
      </c>
      <c r="E189" s="41">
        <v>501786</v>
      </c>
      <c r="F189" s="7">
        <f>(E189/D189)</f>
        <v>1</v>
      </c>
      <c r="G189" s="39"/>
      <c r="H189" s="6" t="s">
        <v>69</v>
      </c>
      <c r="I189" s="2">
        <v>901</v>
      </c>
      <c r="J189" s="6" t="s">
        <v>126</v>
      </c>
      <c r="K189" s="67">
        <v>38070</v>
      </c>
      <c r="L189" s="67">
        <v>38075</v>
      </c>
      <c r="M189" s="40"/>
      <c r="S189" s="57"/>
    </row>
    <row r="190" spans="1:19" ht="12.75">
      <c r="A190" s="25"/>
      <c r="B190" s="25"/>
      <c r="C190" s="25"/>
      <c r="D190" s="30"/>
      <c r="E190" s="30"/>
      <c r="F190" s="25"/>
      <c r="G190" s="39"/>
      <c r="H190" s="26"/>
      <c r="I190" s="25"/>
      <c r="J190" s="26"/>
      <c r="K190" s="72"/>
      <c r="L190" s="72"/>
      <c r="S190" s="57"/>
    </row>
    <row r="191" spans="1:19" ht="38.25">
      <c r="A191" s="16" t="s">
        <v>159</v>
      </c>
      <c r="B191" s="17" t="s">
        <v>99</v>
      </c>
      <c r="C191" s="16">
        <v>325</v>
      </c>
      <c r="D191" s="58">
        <v>37694</v>
      </c>
      <c r="E191" s="58">
        <v>7000</v>
      </c>
      <c r="F191" s="7">
        <f aca="true" t="shared" si="7" ref="F191:F196">(E191/D191)</f>
        <v>0.18570594789621692</v>
      </c>
      <c r="G191" s="39"/>
      <c r="H191" s="6" t="s">
        <v>10</v>
      </c>
      <c r="I191" s="2">
        <v>348</v>
      </c>
      <c r="J191" s="6" t="s">
        <v>163</v>
      </c>
      <c r="K191" s="73">
        <v>38107</v>
      </c>
      <c r="L191" s="73">
        <v>38107</v>
      </c>
      <c r="S191" s="57"/>
    </row>
    <row r="192" spans="1:19" ht="38.25">
      <c r="A192" s="35"/>
      <c r="B192" s="17" t="s">
        <v>4</v>
      </c>
      <c r="C192" s="16">
        <v>327</v>
      </c>
      <c r="D192" s="58">
        <v>3529</v>
      </c>
      <c r="E192" s="58">
        <v>3529</v>
      </c>
      <c r="F192" s="7">
        <f t="shared" si="7"/>
        <v>1</v>
      </c>
      <c r="G192" s="39"/>
      <c r="H192" s="6" t="s">
        <v>10</v>
      </c>
      <c r="I192" s="2">
        <v>348</v>
      </c>
      <c r="J192" s="6" t="s">
        <v>163</v>
      </c>
      <c r="K192" s="73">
        <v>38107</v>
      </c>
      <c r="L192" s="73">
        <v>38107</v>
      </c>
      <c r="S192" s="57"/>
    </row>
    <row r="193" spans="1:19" ht="38.25">
      <c r="A193" s="35"/>
      <c r="B193" s="17" t="s">
        <v>143</v>
      </c>
      <c r="C193" s="16">
        <v>329</v>
      </c>
      <c r="D193" s="58">
        <v>34961</v>
      </c>
      <c r="E193" s="58">
        <v>13500</v>
      </c>
      <c r="F193" s="7">
        <f t="shared" si="7"/>
        <v>0.3861445610823489</v>
      </c>
      <c r="G193" s="39"/>
      <c r="H193" s="6" t="s">
        <v>10</v>
      </c>
      <c r="I193" s="2">
        <v>348</v>
      </c>
      <c r="J193" s="6" t="s">
        <v>163</v>
      </c>
      <c r="K193" s="73">
        <v>38107</v>
      </c>
      <c r="L193" s="73">
        <v>38107</v>
      </c>
      <c r="S193" s="57"/>
    </row>
    <row r="194" spans="1:19" ht="38.25">
      <c r="A194" s="35"/>
      <c r="B194" s="17" t="s">
        <v>156</v>
      </c>
      <c r="C194" s="16">
        <v>334</v>
      </c>
      <c r="D194" s="58">
        <v>17080</v>
      </c>
      <c r="E194" s="58">
        <v>4000</v>
      </c>
      <c r="F194" s="7">
        <f t="shared" si="7"/>
        <v>0.234192037470726</v>
      </c>
      <c r="G194" s="39"/>
      <c r="H194" s="6" t="s">
        <v>13</v>
      </c>
      <c r="I194" s="2">
        <v>346</v>
      </c>
      <c r="J194" s="6" t="s">
        <v>163</v>
      </c>
      <c r="K194" s="73">
        <v>38107</v>
      </c>
      <c r="L194" s="73">
        <v>38107</v>
      </c>
      <c r="S194" s="57"/>
    </row>
    <row r="195" spans="1:19" ht="38.25">
      <c r="A195" s="35"/>
      <c r="B195" s="17" t="s">
        <v>174</v>
      </c>
      <c r="C195" s="16">
        <v>340</v>
      </c>
      <c r="D195" s="58">
        <v>185286</v>
      </c>
      <c r="E195" s="58">
        <v>8200</v>
      </c>
      <c r="F195" s="7">
        <f t="shared" si="7"/>
        <v>0.04425590708418337</v>
      </c>
      <c r="G195" s="39"/>
      <c r="H195" s="6" t="s">
        <v>13</v>
      </c>
      <c r="I195" s="2">
        <v>346</v>
      </c>
      <c r="J195" s="6" t="s">
        <v>163</v>
      </c>
      <c r="K195" s="73">
        <v>38107</v>
      </c>
      <c r="L195" s="73">
        <v>38107</v>
      </c>
      <c r="S195" s="57"/>
    </row>
    <row r="196" spans="1:19" ht="38.25">
      <c r="A196" s="35"/>
      <c r="B196" s="17" t="s">
        <v>172</v>
      </c>
      <c r="C196" s="16">
        <v>349</v>
      </c>
      <c r="D196" s="58">
        <v>88157</v>
      </c>
      <c r="E196" s="58">
        <v>24300</v>
      </c>
      <c r="F196" s="7">
        <f t="shared" si="7"/>
        <v>0.2756445886316458</v>
      </c>
      <c r="G196" s="39"/>
      <c r="H196" s="6" t="s">
        <v>13</v>
      </c>
      <c r="I196" s="2">
        <v>346</v>
      </c>
      <c r="J196" s="6" t="s">
        <v>163</v>
      </c>
      <c r="K196" s="73">
        <v>38107</v>
      </c>
      <c r="L196" s="73">
        <v>38107</v>
      </c>
      <c r="S196" s="57"/>
    </row>
    <row r="197" spans="1:19" ht="15">
      <c r="A197" s="103"/>
      <c r="B197" s="114" t="s">
        <v>2</v>
      </c>
      <c r="C197" s="114"/>
      <c r="D197" s="115"/>
      <c r="E197" s="115"/>
      <c r="F197" s="116"/>
      <c r="G197" s="102"/>
      <c r="H197" s="117" t="s">
        <v>3</v>
      </c>
      <c r="I197" s="118"/>
      <c r="J197" s="119"/>
      <c r="K197" s="119"/>
      <c r="L197" s="120"/>
      <c r="S197" s="57"/>
    </row>
    <row r="198" spans="1:19" ht="25.5">
      <c r="A198" s="10" t="s">
        <v>0</v>
      </c>
      <c r="B198" s="10" t="s">
        <v>5</v>
      </c>
      <c r="C198" s="10" t="s">
        <v>6</v>
      </c>
      <c r="D198" s="11" t="s">
        <v>16</v>
      </c>
      <c r="E198" s="11" t="s">
        <v>17</v>
      </c>
      <c r="F198" s="11" t="s">
        <v>18</v>
      </c>
      <c r="G198" s="8"/>
      <c r="H198" s="12" t="s">
        <v>5</v>
      </c>
      <c r="I198" s="12" t="s">
        <v>6</v>
      </c>
      <c r="J198" s="12" t="s">
        <v>7</v>
      </c>
      <c r="K198" s="111" t="s">
        <v>169</v>
      </c>
      <c r="L198" s="36" t="s">
        <v>78</v>
      </c>
      <c r="S198" s="57"/>
    </row>
    <row r="199" spans="1:19" ht="38.25">
      <c r="A199" s="16" t="s">
        <v>159</v>
      </c>
      <c r="B199" s="17" t="s">
        <v>142</v>
      </c>
      <c r="C199" s="16">
        <v>395</v>
      </c>
      <c r="D199" s="58">
        <v>41798</v>
      </c>
      <c r="E199" s="58">
        <v>6000</v>
      </c>
      <c r="F199" s="7">
        <f>(E199/D199)</f>
        <v>0.14354753815972057</v>
      </c>
      <c r="G199" s="39"/>
      <c r="H199" s="6" t="s">
        <v>10</v>
      </c>
      <c r="I199" s="2">
        <v>348</v>
      </c>
      <c r="J199" s="6" t="s">
        <v>163</v>
      </c>
      <c r="K199" s="73">
        <v>38107</v>
      </c>
      <c r="L199" s="73">
        <v>38107</v>
      </c>
      <c r="S199" s="57"/>
    </row>
    <row r="200" spans="1:19" ht="38.25">
      <c r="A200" s="35"/>
      <c r="B200" s="17" t="s">
        <v>160</v>
      </c>
      <c r="C200" s="16">
        <v>914</v>
      </c>
      <c r="D200" s="58">
        <v>46500</v>
      </c>
      <c r="E200" s="58">
        <v>6500</v>
      </c>
      <c r="F200" s="7">
        <f>(E200/D200)</f>
        <v>0.13978494623655913</v>
      </c>
      <c r="G200" s="39"/>
      <c r="H200" s="6" t="s">
        <v>10</v>
      </c>
      <c r="I200" s="2">
        <v>348</v>
      </c>
      <c r="J200" s="6" t="s">
        <v>163</v>
      </c>
      <c r="K200" s="73">
        <v>38107</v>
      </c>
      <c r="L200" s="73">
        <v>38107</v>
      </c>
      <c r="S200" s="57"/>
    </row>
    <row r="201" spans="1:19" ht="38.25">
      <c r="A201" s="35"/>
      <c r="B201" s="17" t="s">
        <v>161</v>
      </c>
      <c r="C201" s="16">
        <v>918</v>
      </c>
      <c r="D201" s="58">
        <v>397362</v>
      </c>
      <c r="E201" s="58">
        <v>15000</v>
      </c>
      <c r="F201" s="7">
        <f>(E201/D201)</f>
        <v>0.037748954353964394</v>
      </c>
      <c r="G201" s="39"/>
      <c r="H201" s="6" t="s">
        <v>10</v>
      </c>
      <c r="I201" s="2">
        <v>348</v>
      </c>
      <c r="J201" s="6" t="s">
        <v>163</v>
      </c>
      <c r="K201" s="73">
        <v>38107</v>
      </c>
      <c r="L201" s="73">
        <v>38107</v>
      </c>
      <c r="S201" s="57"/>
    </row>
    <row r="202" spans="1:19" ht="38.25">
      <c r="A202" s="3"/>
      <c r="B202" s="6" t="s">
        <v>162</v>
      </c>
      <c r="C202" s="2">
        <v>923</v>
      </c>
      <c r="D202" s="41">
        <v>116250</v>
      </c>
      <c r="E202" s="41">
        <v>4475</v>
      </c>
      <c r="F202" s="7">
        <f>(E202/D202)</f>
        <v>0.03849462365591398</v>
      </c>
      <c r="G202" s="39"/>
      <c r="H202" s="6" t="s">
        <v>21</v>
      </c>
      <c r="I202" s="2">
        <v>307</v>
      </c>
      <c r="J202" s="6" t="s">
        <v>163</v>
      </c>
      <c r="K202" s="73">
        <v>38107</v>
      </c>
      <c r="L202" s="73">
        <v>38107</v>
      </c>
      <c r="S202" s="57"/>
    </row>
    <row r="203" spans="1:19" ht="38.25">
      <c r="A203" s="3"/>
      <c r="B203" s="6"/>
      <c r="C203" s="2">
        <v>923</v>
      </c>
      <c r="D203" s="41"/>
      <c r="E203" s="41">
        <v>78325</v>
      </c>
      <c r="F203" s="7">
        <f>(E203/D202)</f>
        <v>0.673763440860215</v>
      </c>
      <c r="G203" s="39"/>
      <c r="H203" s="6" t="s">
        <v>10</v>
      </c>
      <c r="I203" s="2">
        <v>348</v>
      </c>
      <c r="J203" s="6" t="s">
        <v>163</v>
      </c>
      <c r="K203" s="73">
        <v>38107</v>
      </c>
      <c r="L203" s="73">
        <v>38107</v>
      </c>
      <c r="S203" s="30"/>
    </row>
    <row r="204" spans="1:19" ht="38.25">
      <c r="A204" s="3"/>
      <c r="B204" s="6" t="s">
        <v>12</v>
      </c>
      <c r="C204" s="2">
        <v>929</v>
      </c>
      <c r="D204" s="41">
        <v>281804</v>
      </c>
      <c r="E204" s="41">
        <v>281804</v>
      </c>
      <c r="F204" s="7">
        <f>(E204/D204)</f>
        <v>1</v>
      </c>
      <c r="G204" s="39"/>
      <c r="H204" s="6" t="s">
        <v>13</v>
      </c>
      <c r="I204" s="2">
        <v>346</v>
      </c>
      <c r="J204" s="6" t="s">
        <v>163</v>
      </c>
      <c r="K204" s="73">
        <v>38107</v>
      </c>
      <c r="L204" s="73">
        <v>38107</v>
      </c>
      <c r="S204" s="30"/>
    </row>
    <row r="205" spans="1:19" ht="38.25">
      <c r="A205" s="16" t="s">
        <v>38</v>
      </c>
      <c r="B205" s="17" t="s">
        <v>61</v>
      </c>
      <c r="C205" s="16">
        <v>931</v>
      </c>
      <c r="D205" s="58">
        <v>194737</v>
      </c>
      <c r="E205" s="58">
        <v>29550</v>
      </c>
      <c r="F205" s="55">
        <f>(E205/D205)</f>
        <v>0.1517431202082809</v>
      </c>
      <c r="G205" s="39"/>
      <c r="H205" s="17" t="s">
        <v>13</v>
      </c>
      <c r="I205" s="16">
        <v>346</v>
      </c>
      <c r="J205" s="17" t="s">
        <v>163</v>
      </c>
      <c r="K205" s="107">
        <v>38107</v>
      </c>
      <c r="L205" s="107">
        <v>38107</v>
      </c>
      <c r="S205" s="30"/>
    </row>
    <row r="206" spans="1:19" ht="38.25">
      <c r="A206" s="35"/>
      <c r="B206" s="35"/>
      <c r="C206" s="16">
        <v>931</v>
      </c>
      <c r="D206" s="42"/>
      <c r="E206" s="58">
        <v>59200</v>
      </c>
      <c r="F206" s="55">
        <f>(E206/D205)</f>
        <v>0.3039997535137134</v>
      </c>
      <c r="G206" s="39"/>
      <c r="H206" s="17" t="s">
        <v>10</v>
      </c>
      <c r="I206" s="16">
        <v>348</v>
      </c>
      <c r="J206" s="17" t="s">
        <v>163</v>
      </c>
      <c r="K206" s="107">
        <v>38107</v>
      </c>
      <c r="L206" s="107">
        <v>38107</v>
      </c>
      <c r="S206" s="57"/>
    </row>
    <row r="207" spans="1:19" ht="12.75">
      <c r="A207" s="25"/>
      <c r="B207" s="25"/>
      <c r="C207" s="25"/>
      <c r="D207" s="30"/>
      <c r="E207" s="57"/>
      <c r="F207" s="56"/>
      <c r="G207" s="25"/>
      <c r="H207" s="26"/>
      <c r="I207" s="25"/>
      <c r="J207" s="26"/>
      <c r="K207" s="72"/>
      <c r="L207" s="72"/>
      <c r="S207" s="57"/>
    </row>
    <row r="208" spans="1:19" ht="38.25">
      <c r="A208" s="17" t="s">
        <v>164</v>
      </c>
      <c r="B208" s="17" t="s">
        <v>156</v>
      </c>
      <c r="C208" s="16">
        <v>334</v>
      </c>
      <c r="D208" s="58">
        <v>19353</v>
      </c>
      <c r="E208" s="58">
        <v>19353</v>
      </c>
      <c r="F208" s="55">
        <f>(E208/D208)</f>
        <v>1</v>
      </c>
      <c r="G208" s="39"/>
      <c r="H208" s="17" t="s">
        <v>10</v>
      </c>
      <c r="I208" s="16">
        <v>348</v>
      </c>
      <c r="J208" s="17" t="s">
        <v>225</v>
      </c>
      <c r="K208" s="107">
        <v>38106</v>
      </c>
      <c r="L208" s="107">
        <v>38106</v>
      </c>
      <c r="S208" s="29"/>
    </row>
    <row r="209" spans="1:19" ht="12.75">
      <c r="A209" s="25"/>
      <c r="B209" s="25"/>
      <c r="C209" s="25"/>
      <c r="D209" s="30"/>
      <c r="E209" s="57"/>
      <c r="F209" s="56"/>
      <c r="G209" s="39"/>
      <c r="H209" s="26"/>
      <c r="I209" s="25"/>
      <c r="J209" s="26"/>
      <c r="K209" s="72"/>
      <c r="L209" s="72"/>
      <c r="S209" s="29"/>
    </row>
    <row r="210" spans="1:19" ht="15">
      <c r="A210" s="16" t="s">
        <v>32</v>
      </c>
      <c r="B210" s="35"/>
      <c r="C210" s="35"/>
      <c r="D210" s="108">
        <f>SUM(D3:D208)</f>
        <v>34903939.269999996</v>
      </c>
      <c r="E210" s="108">
        <f>SUM(E3:E208)</f>
        <v>20858776.81</v>
      </c>
      <c r="F210" s="55"/>
      <c r="G210" s="39" t="s">
        <v>38</v>
      </c>
      <c r="H210" s="43"/>
      <c r="I210" s="35"/>
      <c r="J210" s="43"/>
      <c r="K210" s="35"/>
      <c r="L210" s="35"/>
      <c r="S210" s="50"/>
    </row>
    <row r="211" spans="1:19" ht="12.75">
      <c r="A211" s="3"/>
      <c r="B211" s="3"/>
      <c r="C211" s="3"/>
      <c r="D211" s="29"/>
      <c r="E211" s="29" t="s">
        <v>38</v>
      </c>
      <c r="F211" s="3"/>
      <c r="G211" s="3"/>
      <c r="H211" s="3"/>
      <c r="I211" s="3"/>
      <c r="J211" s="4"/>
      <c r="K211" s="3"/>
      <c r="L211" s="3"/>
      <c r="S211" s="50"/>
    </row>
    <row r="212" spans="1:19" ht="12.75">
      <c r="A212" s="122" t="s">
        <v>238</v>
      </c>
      <c r="B212" s="123"/>
      <c r="C212" s="124"/>
      <c r="D212" s="125"/>
      <c r="E212" s="29" t="s">
        <v>38</v>
      </c>
      <c r="F212" s="3"/>
      <c r="G212" s="3"/>
      <c r="H212" s="3"/>
      <c r="I212" s="3"/>
      <c r="J212" s="4"/>
      <c r="K212" s="3"/>
      <c r="L212" s="3"/>
      <c r="S212" s="50"/>
    </row>
    <row r="213" spans="1:19" ht="12.75">
      <c r="A213" s="3"/>
      <c r="B213" s="3"/>
      <c r="C213" s="3"/>
      <c r="D213" s="50"/>
      <c r="E213" s="50"/>
      <c r="F213" s="3"/>
      <c r="G213" s="3"/>
      <c r="H213" s="3"/>
      <c r="I213" s="3"/>
      <c r="J213" s="4"/>
      <c r="K213" s="3"/>
      <c r="L213" s="3"/>
      <c r="S213" s="50"/>
    </row>
    <row r="214" spans="1:12" ht="12.75">
      <c r="A214" s="3"/>
      <c r="B214" s="3"/>
      <c r="C214" s="3"/>
      <c r="D214" s="50"/>
      <c r="E214" s="50"/>
      <c r="F214" s="3"/>
      <c r="G214" s="3"/>
      <c r="H214" s="3"/>
      <c r="I214" s="3"/>
      <c r="J214" s="4"/>
      <c r="K214" s="3"/>
      <c r="L214" s="3"/>
    </row>
    <row r="215" spans="1:12" ht="12.75">
      <c r="A215" s="3"/>
      <c r="B215" s="3"/>
      <c r="C215" s="3"/>
      <c r="D215" s="50"/>
      <c r="E215" s="50"/>
      <c r="F215" s="3"/>
      <c r="G215" s="3"/>
      <c r="H215" s="3"/>
      <c r="I215" s="3"/>
      <c r="J215" s="4"/>
      <c r="K215" s="3"/>
      <c r="L215" s="3"/>
    </row>
    <row r="216" spans="1:12" ht="12.75">
      <c r="A216" s="3"/>
      <c r="B216" s="3"/>
      <c r="C216" s="3"/>
      <c r="D216" s="50"/>
      <c r="E216" s="50"/>
      <c r="F216" s="3"/>
      <c r="G216" s="3"/>
      <c r="H216" s="3"/>
      <c r="I216" s="3"/>
      <c r="J216" s="4"/>
      <c r="K216" s="3"/>
      <c r="L216" s="3"/>
    </row>
    <row r="217" ht="12.75">
      <c r="J217" s="1"/>
    </row>
    <row r="218" ht="12.75">
      <c r="J218" s="1"/>
    </row>
    <row r="219" spans="2:4" ht="12.75">
      <c r="B219" s="121"/>
      <c r="C219" s="121"/>
      <c r="D219" s="121"/>
    </row>
    <row r="221" ht="18" customHeight="1"/>
  </sheetData>
  <mergeCells count="24">
    <mergeCell ref="A212:D212"/>
    <mergeCell ref="H104:L104"/>
    <mergeCell ref="B120:F120"/>
    <mergeCell ref="H120:L120"/>
    <mergeCell ref="B141:F141"/>
    <mergeCell ref="H141:L141"/>
    <mergeCell ref="B197:F197"/>
    <mergeCell ref="H197:L197"/>
    <mergeCell ref="B159:F159"/>
    <mergeCell ref="H159:L159"/>
    <mergeCell ref="B66:F66"/>
    <mergeCell ref="H66:L66"/>
    <mergeCell ref="B87:F87"/>
    <mergeCell ref="H87:L87"/>
    <mergeCell ref="B1:F1"/>
    <mergeCell ref="H1:L1"/>
    <mergeCell ref="B219:D219"/>
    <mergeCell ref="B26:F26"/>
    <mergeCell ref="H26:L26"/>
    <mergeCell ref="B46:F46"/>
    <mergeCell ref="H46:L46"/>
    <mergeCell ref="B104:F104"/>
    <mergeCell ref="B178:F178"/>
    <mergeCell ref="H178:L178"/>
  </mergeCells>
  <printOptions/>
  <pageMargins left="0.25" right="0.25" top="1" bottom="0.5" header="0.5" footer="0.5"/>
  <pageSetup horizontalDpi="600" verticalDpi="600" orientation="landscape" paperSize="5" scale="87" r:id="rId1"/>
  <headerFooter alignWithMargins="0">
    <oddHeader>&amp;L&amp;"Arial,Bold"&amp;14TABLE B &amp;16 
&amp;C&amp;"Arial,Bold"&amp;12Summary of Fiscal Year 2003-04 &amp;R&amp;"Arial,Bold"&amp;12Transfers from EIA and State Revenue</oddHeader>
  </headerFooter>
  <rowBreaks count="10" manualBreakCount="10">
    <brk id="25" max="11" man="1"/>
    <brk id="45" max="11" man="1"/>
    <brk id="65" max="11" man="1"/>
    <brk id="86" max="11" man="1"/>
    <brk id="103" max="11" man="1"/>
    <brk id="119" max="11" man="1"/>
    <brk id="140" max="11" man="1"/>
    <brk id="158" max="11" man="1"/>
    <brk id="177" max="11" man="1"/>
    <brk id="196" max="11" man="1"/>
  </rowBreaks>
</worksheet>
</file>

<file path=xl/worksheets/sheet2.xml><?xml version="1.0" encoding="utf-8"?>
<worksheet xmlns="http://schemas.openxmlformats.org/spreadsheetml/2006/main" xmlns:r="http://schemas.openxmlformats.org/officeDocument/2006/relationships">
  <dimension ref="A1:R68"/>
  <sheetViews>
    <sheetView workbookViewId="0" topLeftCell="B29">
      <selection activeCell="G36" sqref="G36"/>
    </sheetView>
  </sheetViews>
  <sheetFormatPr defaultColWidth="9.140625" defaultRowHeight="12.75"/>
  <cols>
    <col min="1" max="1" width="12.57421875" style="0" bestFit="1" customWidth="1"/>
    <col min="2" max="2" width="11.8515625" style="0" bestFit="1" customWidth="1"/>
    <col min="3" max="3" width="11.28125" style="0" bestFit="1" customWidth="1"/>
    <col min="4" max="4" width="12.8515625" style="0" customWidth="1"/>
    <col min="5" max="5" width="12.7109375" style="0" customWidth="1"/>
    <col min="6" max="6" width="13.28125" style="0" bestFit="1" customWidth="1"/>
    <col min="7" max="8" width="15.140625" style="0" bestFit="1" customWidth="1"/>
    <col min="9" max="9" width="10.28125" style="0" customWidth="1"/>
    <col min="10" max="10" width="4.421875" style="0" customWidth="1"/>
    <col min="11" max="11" width="14.8515625" style="0" customWidth="1"/>
    <col min="12" max="12" width="6.421875" style="0" customWidth="1"/>
    <col min="13" max="13" width="11.28125" style="0" bestFit="1" customWidth="1"/>
    <col min="14" max="14" width="12.57421875" style="0" customWidth="1"/>
  </cols>
  <sheetData>
    <row r="1" spans="1:14" ht="12.75">
      <c r="A1" s="133" t="s">
        <v>92</v>
      </c>
      <c r="B1" s="134"/>
      <c r="C1" s="134"/>
      <c r="D1" s="134"/>
      <c r="E1" s="134"/>
      <c r="F1" s="134"/>
      <c r="G1" s="134"/>
      <c r="H1" s="134"/>
      <c r="I1" s="134"/>
      <c r="J1" s="134"/>
      <c r="K1" s="134"/>
      <c r="L1" s="134"/>
      <c r="M1" s="134"/>
      <c r="N1" s="135"/>
    </row>
    <row r="2" spans="1:14" ht="13.5" thickBot="1">
      <c r="A2" s="136"/>
      <c r="B2" s="137"/>
      <c r="C2" s="137"/>
      <c r="D2" s="137"/>
      <c r="E2" s="137"/>
      <c r="F2" s="137"/>
      <c r="G2" s="137"/>
      <c r="H2" s="137"/>
      <c r="I2" s="137"/>
      <c r="J2" s="137"/>
      <c r="K2" s="137"/>
      <c r="L2" s="137"/>
      <c r="M2" s="137"/>
      <c r="N2" s="138"/>
    </row>
    <row r="4" spans="1:14" ht="15">
      <c r="A4" s="24"/>
      <c r="B4" s="47"/>
      <c r="C4" s="47"/>
      <c r="D4" s="47"/>
      <c r="E4" s="126" t="s">
        <v>2</v>
      </c>
      <c r="F4" s="126"/>
      <c r="G4" s="127"/>
      <c r="H4" s="127"/>
      <c r="I4" s="128"/>
      <c r="J4" s="18"/>
      <c r="K4" s="129" t="s">
        <v>3</v>
      </c>
      <c r="L4" s="130"/>
      <c r="M4" s="131"/>
      <c r="N4" s="132"/>
    </row>
    <row r="5" spans="1:14" ht="38.25">
      <c r="A5" s="10" t="s">
        <v>0</v>
      </c>
      <c r="B5" s="11" t="s">
        <v>90</v>
      </c>
      <c r="C5" s="11" t="s">
        <v>82</v>
      </c>
      <c r="D5" s="11" t="s">
        <v>210</v>
      </c>
      <c r="E5" s="11" t="s">
        <v>89</v>
      </c>
      <c r="F5" s="11" t="s">
        <v>239</v>
      </c>
      <c r="G5" s="21" t="s">
        <v>240</v>
      </c>
      <c r="H5" s="21" t="s">
        <v>17</v>
      </c>
      <c r="I5" s="21" t="s">
        <v>18</v>
      </c>
      <c r="J5" s="8"/>
      <c r="K5" s="12" t="s">
        <v>5</v>
      </c>
      <c r="L5" s="12" t="s">
        <v>6</v>
      </c>
      <c r="M5" s="19" t="s">
        <v>31</v>
      </c>
      <c r="N5" s="13" t="s">
        <v>78</v>
      </c>
    </row>
    <row r="6" spans="1:14" ht="12.75">
      <c r="A6" s="3"/>
      <c r="B6" s="3"/>
      <c r="C6" s="3"/>
      <c r="D6" s="3"/>
      <c r="E6" s="3"/>
      <c r="F6" s="3"/>
      <c r="G6" s="3"/>
      <c r="H6" s="3"/>
      <c r="I6" s="3"/>
      <c r="J6" s="22"/>
      <c r="K6" s="3"/>
      <c r="L6" s="3"/>
      <c r="M6" s="3"/>
      <c r="N6" s="3"/>
    </row>
    <row r="7" spans="1:14" ht="12.75">
      <c r="A7" s="3" t="s">
        <v>84</v>
      </c>
      <c r="B7" s="29">
        <v>169169.65</v>
      </c>
      <c r="C7" s="3"/>
      <c r="D7" s="3"/>
      <c r="E7" s="3"/>
      <c r="F7" s="3"/>
      <c r="G7" s="29">
        <v>169169.65</v>
      </c>
      <c r="H7" s="29">
        <v>169169.65</v>
      </c>
      <c r="I7" s="20">
        <f>(H7/G7)</f>
        <v>1</v>
      </c>
      <c r="J7" s="22"/>
      <c r="K7" s="34" t="s">
        <v>75</v>
      </c>
      <c r="L7" s="34">
        <v>100</v>
      </c>
      <c r="M7" s="46">
        <v>38107</v>
      </c>
      <c r="N7" s="46">
        <v>38110</v>
      </c>
    </row>
    <row r="8" spans="1:14" ht="12.75">
      <c r="A8" s="25"/>
      <c r="B8" s="30"/>
      <c r="C8" s="25"/>
      <c r="D8" s="25"/>
      <c r="E8" s="25"/>
      <c r="F8" s="25"/>
      <c r="G8" s="30"/>
      <c r="H8" s="30"/>
      <c r="I8" s="28"/>
      <c r="J8" s="23"/>
      <c r="K8" s="25"/>
      <c r="L8" s="25"/>
      <c r="M8" s="27"/>
      <c r="N8" s="27"/>
    </row>
    <row r="9" spans="1:14" ht="12.75">
      <c r="A9" s="35" t="s">
        <v>86</v>
      </c>
      <c r="B9" s="42"/>
      <c r="C9" s="35"/>
      <c r="D9" s="35"/>
      <c r="E9" s="35"/>
      <c r="F9" s="42">
        <v>70743.06</v>
      </c>
      <c r="G9" s="42">
        <v>70743.06</v>
      </c>
      <c r="H9" s="42">
        <v>70743.06</v>
      </c>
      <c r="I9" s="20">
        <f>(H9/G9)</f>
        <v>1</v>
      </c>
      <c r="J9" s="23"/>
      <c r="K9" s="35" t="s">
        <v>75</v>
      </c>
      <c r="L9" s="35">
        <v>100</v>
      </c>
      <c r="M9" s="44">
        <v>38105</v>
      </c>
      <c r="N9" s="44">
        <v>38110</v>
      </c>
    </row>
    <row r="10" spans="1:14" ht="12.75">
      <c r="A10" s="25"/>
      <c r="B10" s="30"/>
      <c r="C10" s="25"/>
      <c r="D10" s="25"/>
      <c r="E10" s="25"/>
      <c r="F10" s="25"/>
      <c r="G10" s="30"/>
      <c r="H10" s="30"/>
      <c r="I10" s="28"/>
      <c r="J10" s="23"/>
      <c r="K10" s="25"/>
      <c r="L10" s="25"/>
      <c r="M10" s="27"/>
      <c r="N10" s="27"/>
    </row>
    <row r="11" spans="1:14" ht="12.75">
      <c r="A11" s="3" t="s">
        <v>41</v>
      </c>
      <c r="B11" s="3"/>
      <c r="C11" s="3"/>
      <c r="D11" s="29">
        <v>396514.8</v>
      </c>
      <c r="E11" s="29" t="s">
        <v>38</v>
      </c>
      <c r="F11" s="29"/>
      <c r="G11" s="29">
        <v>396514.8</v>
      </c>
      <c r="H11" s="29">
        <v>396514.8</v>
      </c>
      <c r="I11" s="20">
        <f>(H11/G11)</f>
        <v>1</v>
      </c>
      <c r="J11" s="23"/>
      <c r="K11" s="4" t="s">
        <v>74</v>
      </c>
      <c r="L11" s="3">
        <v>100</v>
      </c>
      <c r="M11" s="5">
        <v>37847</v>
      </c>
      <c r="N11" s="5">
        <v>37851</v>
      </c>
    </row>
    <row r="12" spans="1:14" ht="12.75">
      <c r="A12" s="3"/>
      <c r="B12" s="3"/>
      <c r="C12" s="3"/>
      <c r="D12" s="29"/>
      <c r="E12" s="29">
        <v>237225.89</v>
      </c>
      <c r="F12" s="29"/>
      <c r="G12" s="29">
        <v>237225.89</v>
      </c>
      <c r="H12" s="29">
        <v>237225.89</v>
      </c>
      <c r="I12" s="20">
        <f>(H12/G12)</f>
        <v>1</v>
      </c>
      <c r="J12" s="23"/>
      <c r="K12" s="4" t="s">
        <v>74</v>
      </c>
      <c r="L12" s="3">
        <v>100</v>
      </c>
      <c r="M12" s="5">
        <v>37847</v>
      </c>
      <c r="N12" s="5">
        <v>37851</v>
      </c>
    </row>
    <row r="13" spans="1:14" ht="12.75">
      <c r="A13" s="3"/>
      <c r="B13" s="3"/>
      <c r="C13" s="3"/>
      <c r="D13" s="29"/>
      <c r="E13" s="29"/>
      <c r="F13" s="29">
        <v>354582.77</v>
      </c>
      <c r="G13" s="29">
        <v>354582.77</v>
      </c>
      <c r="H13" s="29">
        <v>354582.77</v>
      </c>
      <c r="I13" s="20">
        <f>(H13/G13)</f>
        <v>1</v>
      </c>
      <c r="J13" s="23"/>
      <c r="K13" s="4" t="s">
        <v>74</v>
      </c>
      <c r="L13" s="3">
        <v>100</v>
      </c>
      <c r="M13" s="5">
        <v>37897</v>
      </c>
      <c r="N13" s="5">
        <v>37902</v>
      </c>
    </row>
    <row r="14" spans="1:14" ht="12.75">
      <c r="A14" s="25"/>
      <c r="B14" s="25"/>
      <c r="C14" s="25"/>
      <c r="D14" s="30"/>
      <c r="E14" s="30"/>
      <c r="F14" s="30"/>
      <c r="G14" s="30"/>
      <c r="H14" s="30"/>
      <c r="I14" s="28"/>
      <c r="J14" s="23"/>
      <c r="K14" s="26"/>
      <c r="L14" s="25"/>
      <c r="M14" s="27"/>
      <c r="N14" s="27"/>
    </row>
    <row r="15" spans="1:14" ht="12.75">
      <c r="A15" s="3" t="s">
        <v>93</v>
      </c>
      <c r="B15" s="3"/>
      <c r="C15" s="3"/>
      <c r="D15" s="29"/>
      <c r="E15" s="29"/>
      <c r="F15" s="29">
        <v>69476.58</v>
      </c>
      <c r="G15" s="29">
        <v>69476.58</v>
      </c>
      <c r="H15" s="29">
        <v>69476.58</v>
      </c>
      <c r="I15" s="20">
        <f>(H15/G15)</f>
        <v>1</v>
      </c>
      <c r="J15" s="23"/>
      <c r="K15" s="4" t="s">
        <v>74</v>
      </c>
      <c r="L15" s="3">
        <v>100</v>
      </c>
      <c r="M15" s="5">
        <v>38068</v>
      </c>
      <c r="N15" s="5">
        <v>38072</v>
      </c>
    </row>
    <row r="16" spans="1:14" ht="12.75">
      <c r="A16" s="25"/>
      <c r="B16" s="25"/>
      <c r="C16" s="25"/>
      <c r="D16" s="30"/>
      <c r="E16" s="30"/>
      <c r="F16" s="30"/>
      <c r="G16" s="30"/>
      <c r="H16" s="30"/>
      <c r="I16" s="25"/>
      <c r="J16" s="23"/>
      <c r="K16" s="26"/>
      <c r="L16" s="25"/>
      <c r="M16" s="27"/>
      <c r="N16" s="27"/>
    </row>
    <row r="17" spans="1:14" ht="12.75">
      <c r="A17" s="35" t="s">
        <v>88</v>
      </c>
      <c r="B17" s="35"/>
      <c r="C17" s="35"/>
      <c r="D17" s="42"/>
      <c r="E17" s="42"/>
      <c r="F17" s="42">
        <v>47894.39</v>
      </c>
      <c r="G17" s="42">
        <v>50871.79</v>
      </c>
      <c r="H17" s="42">
        <v>47894.39</v>
      </c>
      <c r="I17" s="20">
        <f>(H17/G17)</f>
        <v>0.941472474233755</v>
      </c>
      <c r="J17" s="23"/>
      <c r="K17" s="43" t="s">
        <v>75</v>
      </c>
      <c r="L17" s="35">
        <v>100</v>
      </c>
      <c r="M17" s="44">
        <v>38105</v>
      </c>
      <c r="N17" s="44">
        <v>38105</v>
      </c>
    </row>
    <row r="18" spans="1:14" ht="12.75">
      <c r="A18" s="25"/>
      <c r="B18" s="25"/>
      <c r="C18" s="25"/>
      <c r="D18" s="30"/>
      <c r="E18" s="30"/>
      <c r="F18" s="30"/>
      <c r="G18" s="30"/>
      <c r="H18" s="30"/>
      <c r="I18" s="25"/>
      <c r="J18" s="23"/>
      <c r="K18" s="26"/>
      <c r="L18" s="25"/>
      <c r="M18" s="27"/>
      <c r="N18" s="27"/>
    </row>
    <row r="19" spans="1:14" ht="25.5">
      <c r="A19" s="35" t="s">
        <v>83</v>
      </c>
      <c r="B19" s="35"/>
      <c r="C19" s="35"/>
      <c r="D19" s="42"/>
      <c r="E19" s="42"/>
      <c r="F19" s="42">
        <v>94796.85</v>
      </c>
      <c r="G19" s="42">
        <v>94796.85</v>
      </c>
      <c r="H19" s="42">
        <v>94796.85</v>
      </c>
      <c r="I19" s="20">
        <f>(H19/G19)</f>
        <v>1</v>
      </c>
      <c r="J19" s="23"/>
      <c r="K19" s="43" t="s">
        <v>10</v>
      </c>
      <c r="L19" s="35">
        <v>348</v>
      </c>
      <c r="M19" s="44">
        <v>38105</v>
      </c>
      <c r="N19" s="44">
        <v>38111</v>
      </c>
    </row>
    <row r="20" spans="1:14" ht="12.75">
      <c r="A20" s="25"/>
      <c r="B20" s="25"/>
      <c r="C20" s="25"/>
      <c r="D20" s="30"/>
      <c r="E20" s="30"/>
      <c r="F20" s="30"/>
      <c r="G20" s="30"/>
      <c r="H20" s="30"/>
      <c r="I20" s="25"/>
      <c r="J20" s="23"/>
      <c r="K20" s="26"/>
      <c r="L20" s="25"/>
      <c r="M20" s="27"/>
      <c r="N20" s="27"/>
    </row>
    <row r="21" spans="1:14" ht="12.75">
      <c r="A21" s="35" t="s">
        <v>87</v>
      </c>
      <c r="B21" s="35"/>
      <c r="C21" s="42">
        <v>24963.55</v>
      </c>
      <c r="D21" s="42" t="s">
        <v>38</v>
      </c>
      <c r="E21" s="42"/>
      <c r="F21" s="42"/>
      <c r="G21" s="42">
        <v>24963.55</v>
      </c>
      <c r="H21" s="42">
        <v>24963.55</v>
      </c>
      <c r="I21" s="20">
        <f>(H21/G21)</f>
        <v>1</v>
      </c>
      <c r="J21" s="23"/>
      <c r="K21" s="43" t="s">
        <v>75</v>
      </c>
      <c r="L21" s="35">
        <v>100</v>
      </c>
      <c r="M21" s="44">
        <v>38103</v>
      </c>
      <c r="N21" s="44">
        <v>38106</v>
      </c>
    </row>
    <row r="22" spans="1:14" ht="12.75">
      <c r="A22" s="35"/>
      <c r="B22" s="35"/>
      <c r="C22" s="42"/>
      <c r="D22" s="42">
        <v>275036.45</v>
      </c>
      <c r="E22" s="42"/>
      <c r="F22" s="42"/>
      <c r="G22" s="42">
        <v>367826</v>
      </c>
      <c r="H22" s="42">
        <v>275036.45</v>
      </c>
      <c r="I22" s="20">
        <f>(H22/G22)</f>
        <v>0.7477352063203798</v>
      </c>
      <c r="J22" s="23"/>
      <c r="K22" s="43" t="s">
        <v>74</v>
      </c>
      <c r="L22" s="35">
        <v>100</v>
      </c>
      <c r="M22" s="44">
        <v>38103</v>
      </c>
      <c r="N22" s="44">
        <v>38106</v>
      </c>
    </row>
    <row r="23" spans="1:14" ht="12.75">
      <c r="A23" s="25"/>
      <c r="B23" s="25"/>
      <c r="C23" s="25"/>
      <c r="D23" s="30"/>
      <c r="E23" s="30"/>
      <c r="F23" s="30"/>
      <c r="G23" s="30"/>
      <c r="H23" s="30"/>
      <c r="I23" s="25"/>
      <c r="J23" s="23"/>
      <c r="K23" s="26"/>
      <c r="L23" s="25"/>
      <c r="M23" s="27"/>
      <c r="N23" s="27"/>
    </row>
    <row r="24" spans="1:14" ht="12.75">
      <c r="A24" s="35" t="s">
        <v>56</v>
      </c>
      <c r="B24" s="35"/>
      <c r="C24" s="35"/>
      <c r="D24" s="42"/>
      <c r="E24" s="42"/>
      <c r="F24" s="42">
        <v>273947.14</v>
      </c>
      <c r="G24" s="42">
        <v>273947.14</v>
      </c>
      <c r="H24" s="42">
        <v>273947.14</v>
      </c>
      <c r="I24" s="20">
        <f>(H24/G24)</f>
        <v>1</v>
      </c>
      <c r="J24" s="23"/>
      <c r="K24" s="4" t="s">
        <v>74</v>
      </c>
      <c r="L24" s="3">
        <v>100</v>
      </c>
      <c r="M24" s="44">
        <v>38089</v>
      </c>
      <c r="N24" s="44">
        <v>38096</v>
      </c>
    </row>
    <row r="25" spans="1:14" ht="12.75">
      <c r="A25" s="25"/>
      <c r="B25" s="25"/>
      <c r="C25" s="25"/>
      <c r="D25" s="30"/>
      <c r="E25" s="30"/>
      <c r="F25" s="30"/>
      <c r="G25" s="30"/>
      <c r="H25" s="30"/>
      <c r="I25" s="25"/>
      <c r="J25" s="23"/>
      <c r="K25" s="26"/>
      <c r="L25" s="25"/>
      <c r="M25" s="27"/>
      <c r="N25" s="27"/>
    </row>
    <row r="26" spans="1:14" ht="12.75">
      <c r="A26" s="35" t="s">
        <v>52</v>
      </c>
      <c r="B26" s="35"/>
      <c r="C26" s="35"/>
      <c r="D26" s="42"/>
      <c r="E26" s="42"/>
      <c r="F26" s="42">
        <v>203364.04</v>
      </c>
      <c r="G26" s="42">
        <v>203364.04</v>
      </c>
      <c r="H26" s="42">
        <v>203364.04</v>
      </c>
      <c r="I26" s="20">
        <f>(H26/G26)</f>
        <v>1</v>
      </c>
      <c r="J26" s="23"/>
      <c r="K26" s="4" t="s">
        <v>74</v>
      </c>
      <c r="L26" s="3">
        <v>100</v>
      </c>
      <c r="M26" s="44">
        <v>38062</v>
      </c>
      <c r="N26" s="44">
        <v>38068</v>
      </c>
    </row>
    <row r="27" spans="1:14" ht="12.75">
      <c r="A27" s="25"/>
      <c r="B27" s="25"/>
      <c r="C27" s="25"/>
      <c r="D27" s="30"/>
      <c r="E27" s="30"/>
      <c r="F27" s="30"/>
      <c r="G27" s="30"/>
      <c r="H27" s="30"/>
      <c r="I27" s="25"/>
      <c r="J27" s="23"/>
      <c r="K27" s="26"/>
      <c r="L27" s="25"/>
      <c r="M27" s="27"/>
      <c r="N27" s="27"/>
    </row>
    <row r="28" spans="1:14" ht="12.75">
      <c r="A28" s="35" t="s">
        <v>85</v>
      </c>
      <c r="B28" s="35"/>
      <c r="C28" s="35"/>
      <c r="D28" s="42">
        <v>83747</v>
      </c>
      <c r="E28" s="42" t="s">
        <v>38</v>
      </c>
      <c r="F28" s="42"/>
      <c r="G28" s="42">
        <v>83747</v>
      </c>
      <c r="H28" s="42">
        <v>83747</v>
      </c>
      <c r="I28" s="20">
        <f>(H28/G28)</f>
        <v>1</v>
      </c>
      <c r="J28" s="23"/>
      <c r="K28" s="4" t="s">
        <v>74</v>
      </c>
      <c r="L28" s="3">
        <v>100</v>
      </c>
      <c r="M28" s="44">
        <v>38106</v>
      </c>
      <c r="N28" s="44">
        <v>38110</v>
      </c>
    </row>
    <row r="29" spans="1:14" ht="12.75">
      <c r="A29" s="35"/>
      <c r="B29" s="35"/>
      <c r="C29" s="35"/>
      <c r="D29" s="42"/>
      <c r="E29" s="42">
        <v>66253</v>
      </c>
      <c r="F29" s="42"/>
      <c r="G29" s="42">
        <v>205398</v>
      </c>
      <c r="H29" s="42">
        <v>66253</v>
      </c>
      <c r="I29" s="20">
        <f>(H29/G29)</f>
        <v>0.32255912910544404</v>
      </c>
      <c r="J29" s="23"/>
      <c r="K29" s="4" t="s">
        <v>74</v>
      </c>
      <c r="L29" s="3">
        <v>100</v>
      </c>
      <c r="M29" s="44">
        <v>38106</v>
      </c>
      <c r="N29" s="44">
        <v>38110</v>
      </c>
    </row>
    <row r="30" spans="1:14" ht="12.75">
      <c r="A30" s="25"/>
      <c r="B30" s="25"/>
      <c r="C30" s="25"/>
      <c r="D30" s="30"/>
      <c r="E30" s="30"/>
      <c r="F30" s="30"/>
      <c r="G30" s="30"/>
      <c r="H30" s="30"/>
      <c r="I30" s="25"/>
      <c r="J30" s="23"/>
      <c r="K30" s="26"/>
      <c r="L30" s="25"/>
      <c r="M30" s="27"/>
      <c r="N30" s="27"/>
    </row>
    <row r="31" spans="1:18" ht="12.75">
      <c r="A31" s="3" t="s">
        <v>37</v>
      </c>
      <c r="B31" s="3"/>
      <c r="C31" s="3"/>
      <c r="D31" s="29"/>
      <c r="E31" s="29"/>
      <c r="F31" s="29">
        <v>392233.47</v>
      </c>
      <c r="G31" s="29">
        <v>392233.47</v>
      </c>
      <c r="H31" s="29">
        <v>392233.47</v>
      </c>
      <c r="I31" s="20">
        <f>(H31/G31)</f>
        <v>1</v>
      </c>
      <c r="J31" s="23"/>
      <c r="K31" s="4" t="s">
        <v>74</v>
      </c>
      <c r="L31" s="3">
        <v>100</v>
      </c>
      <c r="M31" s="5">
        <v>37895</v>
      </c>
      <c r="N31" s="5">
        <v>37904</v>
      </c>
      <c r="R31">
        <v>94796.85</v>
      </c>
    </row>
    <row r="32" spans="1:18" ht="13.5" thickBot="1">
      <c r="A32" s="3"/>
      <c r="B32" s="3"/>
      <c r="C32" s="3"/>
      <c r="D32" s="29"/>
      <c r="E32" s="29">
        <v>2326404.09</v>
      </c>
      <c r="F32" s="29" t="s">
        <v>38</v>
      </c>
      <c r="G32" s="29">
        <v>2326404.09</v>
      </c>
      <c r="H32" s="29">
        <v>2326404.09</v>
      </c>
      <c r="I32" s="20">
        <f>(H32/G32)</f>
        <v>1</v>
      </c>
      <c r="J32" s="23"/>
      <c r="K32" s="4" t="s">
        <v>75</v>
      </c>
      <c r="L32" s="3">
        <v>100</v>
      </c>
      <c r="M32" s="5">
        <v>37812</v>
      </c>
      <c r="N32" s="5">
        <v>37851</v>
      </c>
      <c r="R32">
        <v>33000</v>
      </c>
    </row>
    <row r="33" spans="1:18" ht="12.75" customHeight="1">
      <c r="A33" s="133" t="s">
        <v>92</v>
      </c>
      <c r="B33" s="134"/>
      <c r="C33" s="134"/>
      <c r="D33" s="134"/>
      <c r="E33" s="134"/>
      <c r="F33" s="134"/>
      <c r="G33" s="134"/>
      <c r="H33" s="134"/>
      <c r="I33" s="134"/>
      <c r="J33" s="134"/>
      <c r="K33" s="134"/>
      <c r="L33" s="134"/>
      <c r="M33" s="134"/>
      <c r="N33" s="135"/>
      <c r="R33">
        <f>(R32+R31)</f>
        <v>127796.85</v>
      </c>
    </row>
    <row r="34" spans="1:14" ht="13.5" customHeight="1" thickBot="1">
      <c r="A34" s="136"/>
      <c r="B34" s="137"/>
      <c r="C34" s="137"/>
      <c r="D34" s="137"/>
      <c r="E34" s="137"/>
      <c r="F34" s="137"/>
      <c r="G34" s="137"/>
      <c r="H34" s="137"/>
      <c r="I34" s="137"/>
      <c r="J34" s="137"/>
      <c r="K34" s="137"/>
      <c r="L34" s="137"/>
      <c r="M34" s="137"/>
      <c r="N34" s="138"/>
    </row>
    <row r="35" spans="1:14" ht="15">
      <c r="A35" s="24"/>
      <c r="B35" s="47"/>
      <c r="C35" s="47"/>
      <c r="D35" s="47"/>
      <c r="E35" s="126" t="s">
        <v>2</v>
      </c>
      <c r="F35" s="126"/>
      <c r="G35" s="127"/>
      <c r="H35" s="127"/>
      <c r="I35" s="128"/>
      <c r="J35" s="18"/>
      <c r="K35" s="129" t="s">
        <v>3</v>
      </c>
      <c r="L35" s="130"/>
      <c r="M35" s="131"/>
      <c r="N35" s="132"/>
    </row>
    <row r="36" spans="1:14" ht="38.25">
      <c r="A36" s="10" t="s">
        <v>0</v>
      </c>
      <c r="B36" s="11" t="s">
        <v>81</v>
      </c>
      <c r="C36" s="11" t="s">
        <v>82</v>
      </c>
      <c r="D36" s="11" t="s">
        <v>210</v>
      </c>
      <c r="E36" s="11" t="s">
        <v>89</v>
      </c>
      <c r="F36" s="11" t="s">
        <v>91</v>
      </c>
      <c r="G36" s="21" t="s">
        <v>240</v>
      </c>
      <c r="H36" s="21" t="s">
        <v>17</v>
      </c>
      <c r="I36" s="21" t="s">
        <v>18</v>
      </c>
      <c r="J36" s="8"/>
      <c r="K36" s="12" t="s">
        <v>5</v>
      </c>
      <c r="L36" s="12" t="s">
        <v>6</v>
      </c>
      <c r="M36" s="19" t="s">
        <v>31</v>
      </c>
      <c r="N36" s="13" t="s">
        <v>78</v>
      </c>
    </row>
    <row r="37" spans="1:14" ht="25.5">
      <c r="A37" s="3" t="s">
        <v>35</v>
      </c>
      <c r="B37" s="3"/>
      <c r="C37" s="3"/>
      <c r="D37" s="29"/>
      <c r="E37" s="29"/>
      <c r="F37" s="29">
        <v>33000</v>
      </c>
      <c r="G37" s="29">
        <v>143898.65</v>
      </c>
      <c r="H37" s="29">
        <v>33000</v>
      </c>
      <c r="I37" s="20">
        <f>(H37/G37)</f>
        <v>0.2293280722230542</v>
      </c>
      <c r="J37" s="23"/>
      <c r="K37" s="4" t="s">
        <v>10</v>
      </c>
      <c r="L37" s="3">
        <v>348</v>
      </c>
      <c r="M37" s="5">
        <v>37938</v>
      </c>
      <c r="N37" s="5">
        <v>37944</v>
      </c>
    </row>
    <row r="38" spans="1:14" ht="12.75">
      <c r="A38" s="25"/>
      <c r="B38" s="25"/>
      <c r="C38" s="25"/>
      <c r="D38" s="30"/>
      <c r="E38" s="30"/>
      <c r="F38" s="30"/>
      <c r="G38" s="30"/>
      <c r="H38" s="30"/>
      <c r="I38" s="25"/>
      <c r="J38" s="23"/>
      <c r="K38" s="25"/>
      <c r="L38" s="25"/>
      <c r="M38" s="27"/>
      <c r="N38" s="27"/>
    </row>
    <row r="39" spans="1:14" ht="12.75">
      <c r="A39" s="3" t="s">
        <v>40</v>
      </c>
      <c r="B39" s="3"/>
      <c r="C39" s="3"/>
      <c r="D39" s="29"/>
      <c r="E39" s="29"/>
      <c r="F39" s="29">
        <v>150000</v>
      </c>
      <c r="G39" s="29">
        <v>357480</v>
      </c>
      <c r="H39" s="29">
        <v>150000</v>
      </c>
      <c r="I39" s="20">
        <f>(H39/G39)</f>
        <v>0.4196038939241356</v>
      </c>
      <c r="J39" s="23"/>
      <c r="K39" s="4" t="s">
        <v>74</v>
      </c>
      <c r="L39" s="3">
        <v>100</v>
      </c>
      <c r="M39" s="5">
        <v>37918</v>
      </c>
      <c r="N39" s="5">
        <v>37929</v>
      </c>
    </row>
    <row r="40" spans="1:14" ht="12.75">
      <c r="A40" s="25"/>
      <c r="B40" s="25"/>
      <c r="C40" s="25"/>
      <c r="D40" s="30"/>
      <c r="E40" s="30"/>
      <c r="F40" s="30"/>
      <c r="G40" s="30"/>
      <c r="H40" s="30"/>
      <c r="I40" s="25"/>
      <c r="J40" s="23"/>
      <c r="K40" s="25"/>
      <c r="L40" s="25"/>
      <c r="M40" s="27"/>
      <c r="N40" s="27"/>
    </row>
    <row r="41" spans="1:14" ht="12.75">
      <c r="A41" s="35" t="s">
        <v>76</v>
      </c>
      <c r="B41" s="35"/>
      <c r="C41" s="35"/>
      <c r="D41" s="42"/>
      <c r="E41" s="42"/>
      <c r="F41" s="42">
        <v>93901.17</v>
      </c>
      <c r="G41" s="42">
        <v>93901.17</v>
      </c>
      <c r="H41" s="42">
        <v>93901.17</v>
      </c>
      <c r="I41" s="20">
        <f>(H41/G41)</f>
        <v>1</v>
      </c>
      <c r="J41" s="23"/>
      <c r="K41" s="35" t="s">
        <v>75</v>
      </c>
      <c r="L41" s="35">
        <v>100</v>
      </c>
      <c r="M41" s="44">
        <v>38019</v>
      </c>
      <c r="N41" s="44">
        <v>38023</v>
      </c>
    </row>
    <row r="42" spans="1:14" ht="12.75">
      <c r="A42" s="25"/>
      <c r="B42" s="25"/>
      <c r="C42" s="25"/>
      <c r="D42" s="30"/>
      <c r="E42" s="30"/>
      <c r="F42" s="30"/>
      <c r="G42" s="30"/>
      <c r="H42" s="30"/>
      <c r="I42" s="25"/>
      <c r="J42" s="23"/>
      <c r="K42" s="25"/>
      <c r="L42" s="25"/>
      <c r="M42" s="27"/>
      <c r="N42" s="27"/>
    </row>
    <row r="43" spans="1:14" ht="12.75">
      <c r="A43" s="35" t="s">
        <v>19</v>
      </c>
      <c r="B43" s="35"/>
      <c r="C43" s="35"/>
      <c r="D43" s="42"/>
      <c r="E43" s="42" t="s">
        <v>38</v>
      </c>
      <c r="F43" s="42">
        <v>102535.71</v>
      </c>
      <c r="G43" s="42">
        <v>102535.71</v>
      </c>
      <c r="H43" s="42">
        <v>102535.71</v>
      </c>
      <c r="I43" s="20">
        <f>(H43/G43)</f>
        <v>1</v>
      </c>
      <c r="J43" s="23"/>
      <c r="K43" s="35" t="s">
        <v>75</v>
      </c>
      <c r="L43" s="35">
        <v>100</v>
      </c>
      <c r="M43" s="44">
        <v>38089</v>
      </c>
      <c r="N43" s="44">
        <v>38095</v>
      </c>
    </row>
    <row r="44" spans="1:14" ht="12.75">
      <c r="A44" s="25"/>
      <c r="B44" s="25"/>
      <c r="C44" s="25"/>
      <c r="D44" s="30"/>
      <c r="E44" s="30"/>
      <c r="F44" s="30"/>
      <c r="G44" s="30"/>
      <c r="H44" s="30"/>
      <c r="I44" s="25"/>
      <c r="J44" s="23"/>
      <c r="K44" s="25"/>
      <c r="L44" s="25"/>
      <c r="M44" s="27"/>
      <c r="N44" s="27"/>
    </row>
    <row r="45" spans="1:14" ht="12.75">
      <c r="A45" s="3" t="s">
        <v>14</v>
      </c>
      <c r="B45" s="3"/>
      <c r="C45" s="3"/>
      <c r="D45" s="29"/>
      <c r="E45" s="29">
        <v>59911.43</v>
      </c>
      <c r="F45" s="29"/>
      <c r="G45" s="29">
        <v>59911.43</v>
      </c>
      <c r="H45" s="29">
        <v>59911.43</v>
      </c>
      <c r="I45" s="20">
        <v>1</v>
      </c>
      <c r="J45" s="23"/>
      <c r="K45" s="4" t="s">
        <v>74</v>
      </c>
      <c r="L45" s="3">
        <v>100</v>
      </c>
      <c r="M45" s="5">
        <v>37896</v>
      </c>
      <c r="N45" s="5">
        <v>37908</v>
      </c>
    </row>
    <row r="46" spans="1:14" ht="12.75">
      <c r="A46" s="3"/>
      <c r="B46" s="3"/>
      <c r="C46" s="3"/>
      <c r="D46" s="29"/>
      <c r="E46" s="29"/>
      <c r="F46" s="29">
        <v>72017.77</v>
      </c>
      <c r="G46" s="29">
        <v>72017.77</v>
      </c>
      <c r="H46" s="29">
        <v>72017.77</v>
      </c>
      <c r="I46" s="20">
        <v>1</v>
      </c>
      <c r="J46" s="23"/>
      <c r="K46" s="4" t="s">
        <v>74</v>
      </c>
      <c r="L46" s="3">
        <v>100</v>
      </c>
      <c r="M46" s="5">
        <v>37896</v>
      </c>
      <c r="N46" s="5">
        <v>37908</v>
      </c>
    </row>
    <row r="47" spans="1:14" ht="12.75">
      <c r="A47" s="25"/>
      <c r="B47" s="25"/>
      <c r="C47" s="25"/>
      <c r="D47" s="30"/>
      <c r="E47" s="30"/>
      <c r="F47" s="30"/>
      <c r="G47" s="30"/>
      <c r="H47" s="30"/>
      <c r="I47" s="28"/>
      <c r="J47" s="23"/>
      <c r="K47" s="25"/>
      <c r="L47" s="25"/>
      <c r="M47" s="27"/>
      <c r="N47" s="27"/>
    </row>
    <row r="48" spans="1:14" ht="12.75">
      <c r="A48" s="35" t="s">
        <v>80</v>
      </c>
      <c r="B48" s="42">
        <v>345264</v>
      </c>
      <c r="C48" s="35"/>
      <c r="D48" s="42"/>
      <c r="E48" s="42"/>
      <c r="F48" s="42"/>
      <c r="G48" s="42">
        <v>345264</v>
      </c>
      <c r="H48" s="42">
        <v>345264</v>
      </c>
      <c r="I48" s="20">
        <v>1</v>
      </c>
      <c r="J48" s="23"/>
      <c r="K48" s="4" t="s">
        <v>74</v>
      </c>
      <c r="L48" s="3">
        <v>100</v>
      </c>
      <c r="M48" s="44">
        <v>38091</v>
      </c>
      <c r="N48" s="44">
        <v>38096</v>
      </c>
    </row>
    <row r="49" spans="1:14" ht="12.75">
      <c r="A49" s="35"/>
      <c r="B49" s="35"/>
      <c r="C49" s="42">
        <v>290504</v>
      </c>
      <c r="D49" s="42"/>
      <c r="E49" s="42"/>
      <c r="F49" s="42"/>
      <c r="G49" s="42">
        <v>290504</v>
      </c>
      <c r="H49" s="42">
        <v>290504</v>
      </c>
      <c r="I49" s="20">
        <v>1</v>
      </c>
      <c r="J49" s="23"/>
      <c r="K49" s="4" t="s">
        <v>74</v>
      </c>
      <c r="L49" s="3">
        <v>100</v>
      </c>
      <c r="M49" s="44">
        <v>38091</v>
      </c>
      <c r="N49" s="44">
        <v>38096</v>
      </c>
    </row>
    <row r="50" spans="1:14" ht="12.75">
      <c r="A50" s="35"/>
      <c r="B50" s="35"/>
      <c r="C50" s="35"/>
      <c r="D50" s="42">
        <v>421830</v>
      </c>
      <c r="E50" s="42"/>
      <c r="F50" s="42"/>
      <c r="G50" s="42">
        <v>421830</v>
      </c>
      <c r="H50" s="42">
        <v>421830</v>
      </c>
      <c r="I50" s="20">
        <v>1</v>
      </c>
      <c r="J50" s="23"/>
      <c r="K50" s="4" t="s">
        <v>74</v>
      </c>
      <c r="L50" s="3">
        <v>100</v>
      </c>
      <c r="M50" s="44">
        <v>38091</v>
      </c>
      <c r="N50" s="44">
        <v>38096</v>
      </c>
    </row>
    <row r="51" spans="1:14" ht="12.75">
      <c r="A51" s="35"/>
      <c r="B51" s="35"/>
      <c r="C51" s="35"/>
      <c r="D51" s="42"/>
      <c r="E51" s="42">
        <v>161949.54</v>
      </c>
      <c r="F51" s="42"/>
      <c r="G51" s="42">
        <v>161949.54</v>
      </c>
      <c r="H51" s="42">
        <v>161949.54</v>
      </c>
      <c r="I51" s="20">
        <v>1</v>
      </c>
      <c r="J51" s="23"/>
      <c r="K51" s="4" t="s">
        <v>74</v>
      </c>
      <c r="L51" s="3">
        <v>100</v>
      </c>
      <c r="M51" s="44">
        <v>38091</v>
      </c>
      <c r="N51" s="44">
        <v>38096</v>
      </c>
    </row>
    <row r="52" spans="1:14" ht="12.75">
      <c r="A52" s="35"/>
      <c r="B52" s="35"/>
      <c r="C52" s="35"/>
      <c r="D52" s="42"/>
      <c r="E52" s="42"/>
      <c r="F52" s="42">
        <v>190155.25</v>
      </c>
      <c r="G52" s="42">
        <v>190155.25</v>
      </c>
      <c r="H52" s="42">
        <v>190155.25</v>
      </c>
      <c r="I52" s="20">
        <v>1</v>
      </c>
      <c r="J52" s="23"/>
      <c r="K52" s="4" t="s">
        <v>74</v>
      </c>
      <c r="L52" s="3">
        <v>100</v>
      </c>
      <c r="M52" s="44">
        <v>38091</v>
      </c>
      <c r="N52" s="44">
        <v>38096</v>
      </c>
    </row>
    <row r="53" spans="1:14" ht="12.75">
      <c r="A53" s="25"/>
      <c r="B53" s="25"/>
      <c r="C53" s="25"/>
      <c r="D53" s="30"/>
      <c r="E53" s="30"/>
      <c r="F53" s="30"/>
      <c r="G53" s="30"/>
      <c r="H53" s="30"/>
      <c r="I53" s="28"/>
      <c r="J53" s="23"/>
      <c r="K53" s="26"/>
      <c r="L53" s="25"/>
      <c r="M53" s="27"/>
      <c r="N53" s="27"/>
    </row>
    <row r="54" spans="1:14" ht="12.75">
      <c r="A54" s="35" t="s">
        <v>77</v>
      </c>
      <c r="B54" s="35"/>
      <c r="C54" s="35"/>
      <c r="D54" s="42"/>
      <c r="E54" s="42"/>
      <c r="F54" s="42">
        <v>129589</v>
      </c>
      <c r="G54" s="42">
        <v>129589</v>
      </c>
      <c r="H54" s="42">
        <v>129589</v>
      </c>
      <c r="I54" s="45">
        <v>1</v>
      </c>
      <c r="J54" s="23"/>
      <c r="K54" s="35" t="s">
        <v>74</v>
      </c>
      <c r="L54" s="35">
        <v>100</v>
      </c>
      <c r="M54" s="44">
        <v>38097</v>
      </c>
      <c r="N54" s="44">
        <v>38098</v>
      </c>
    </row>
    <row r="55" spans="1:14" ht="12.75">
      <c r="A55" s="25"/>
      <c r="B55" s="25"/>
      <c r="C55" s="25"/>
      <c r="D55" s="30"/>
      <c r="E55" s="30"/>
      <c r="F55" s="30"/>
      <c r="G55" s="30"/>
      <c r="H55" s="30"/>
      <c r="I55" s="28"/>
      <c r="J55" s="23"/>
      <c r="K55" s="25"/>
      <c r="L55" s="25"/>
      <c r="M55" s="27"/>
      <c r="N55" s="27"/>
    </row>
    <row r="56" spans="1:14" ht="12.75">
      <c r="A56" s="35" t="s">
        <v>79</v>
      </c>
      <c r="B56" s="35"/>
      <c r="C56" s="35"/>
      <c r="D56" s="42"/>
      <c r="E56" s="42"/>
      <c r="F56" s="42">
        <v>490911.08</v>
      </c>
      <c r="G56" s="42">
        <v>490911.08</v>
      </c>
      <c r="H56" s="42">
        <v>490911.08</v>
      </c>
      <c r="I56" s="45">
        <v>1</v>
      </c>
      <c r="J56" s="23"/>
      <c r="K56" s="35" t="s">
        <v>75</v>
      </c>
      <c r="L56" s="35">
        <v>100</v>
      </c>
      <c r="M56" s="44">
        <v>38083</v>
      </c>
      <c r="N56" s="44">
        <v>38083</v>
      </c>
    </row>
    <row r="57" spans="1:14" ht="12.75">
      <c r="A57" s="25"/>
      <c r="B57" s="25"/>
      <c r="C57" s="25"/>
      <c r="D57" s="30"/>
      <c r="E57" s="30"/>
      <c r="F57" s="30"/>
      <c r="G57" s="30"/>
      <c r="H57" s="30"/>
      <c r="I57" s="28"/>
      <c r="J57" s="23"/>
      <c r="K57" s="25"/>
      <c r="L57" s="25"/>
      <c r="M57" s="27"/>
      <c r="N57" s="27"/>
    </row>
    <row r="58" spans="1:14" ht="12.75">
      <c r="A58" s="3" t="s">
        <v>39</v>
      </c>
      <c r="B58" s="3"/>
      <c r="C58" s="3"/>
      <c r="D58" s="29"/>
      <c r="E58" s="29"/>
      <c r="F58" s="29">
        <v>144577.94</v>
      </c>
      <c r="G58" s="29">
        <v>144577.94</v>
      </c>
      <c r="H58" s="29">
        <v>144577.94</v>
      </c>
      <c r="I58" s="20">
        <f>(H58/G58)</f>
        <v>1</v>
      </c>
      <c r="J58" s="23"/>
      <c r="K58" s="4" t="s">
        <v>74</v>
      </c>
      <c r="L58" s="3">
        <v>100</v>
      </c>
      <c r="M58" s="5">
        <v>37911</v>
      </c>
      <c r="N58" s="5">
        <v>37942</v>
      </c>
    </row>
    <row r="59" spans="1:14" ht="12.75">
      <c r="A59" s="25"/>
      <c r="B59" s="25"/>
      <c r="C59" s="25"/>
      <c r="D59" s="30"/>
      <c r="E59" s="30"/>
      <c r="F59" s="30"/>
      <c r="G59" s="30"/>
      <c r="H59" s="30"/>
      <c r="I59" s="28"/>
      <c r="J59" s="23"/>
      <c r="K59" s="26"/>
      <c r="L59" s="25"/>
      <c r="M59" s="27"/>
      <c r="N59" s="27"/>
    </row>
    <row r="60" spans="1:14" ht="12.75">
      <c r="A60" s="3" t="s">
        <v>51</v>
      </c>
      <c r="B60" s="3"/>
      <c r="C60" s="3"/>
      <c r="D60" s="29"/>
      <c r="E60" s="29"/>
      <c r="F60" s="29">
        <v>352915.47</v>
      </c>
      <c r="G60" s="29">
        <v>352915.47</v>
      </c>
      <c r="H60" s="29">
        <v>352915.47</v>
      </c>
      <c r="I60" s="20">
        <f>(H60/G60)</f>
        <v>1</v>
      </c>
      <c r="J60" s="23"/>
      <c r="K60" s="4" t="s">
        <v>74</v>
      </c>
      <c r="L60" s="3">
        <v>100</v>
      </c>
      <c r="M60" s="5">
        <v>38070</v>
      </c>
      <c r="N60" s="5">
        <v>38072</v>
      </c>
    </row>
    <row r="61" spans="1:16" ht="12.75">
      <c r="A61" s="25"/>
      <c r="B61" s="25"/>
      <c r="C61" s="25"/>
      <c r="D61" s="30"/>
      <c r="E61" s="30"/>
      <c r="F61" s="30"/>
      <c r="G61" s="30"/>
      <c r="H61" s="30"/>
      <c r="I61" s="25"/>
      <c r="J61" s="23"/>
      <c r="K61" s="25"/>
      <c r="L61" s="25"/>
      <c r="M61" s="25"/>
      <c r="N61" s="25"/>
      <c r="P61" t="s">
        <v>38</v>
      </c>
    </row>
    <row r="62" spans="1:14" ht="12.75">
      <c r="A62" s="3" t="s">
        <v>36</v>
      </c>
      <c r="B62" s="3"/>
      <c r="C62" s="3"/>
      <c r="D62" s="29"/>
      <c r="E62" s="29"/>
      <c r="F62" s="29">
        <v>304036.47</v>
      </c>
      <c r="G62" s="29">
        <v>304036.47</v>
      </c>
      <c r="H62" s="29">
        <v>304036.47</v>
      </c>
      <c r="I62" s="20">
        <v>1</v>
      </c>
      <c r="J62" s="23"/>
      <c r="K62" s="4" t="s">
        <v>74</v>
      </c>
      <c r="L62" s="3">
        <v>100</v>
      </c>
      <c r="M62" s="5">
        <v>37916</v>
      </c>
      <c r="N62" s="5">
        <v>37937</v>
      </c>
    </row>
    <row r="63" spans="4:8" ht="13.5" thickBot="1">
      <c r="D63" s="31"/>
      <c r="E63" s="31"/>
      <c r="F63" s="31"/>
      <c r="G63" s="31"/>
      <c r="H63" s="31"/>
    </row>
    <row r="64" spans="1:9" ht="13.5" thickBot="1">
      <c r="A64" s="2" t="s">
        <v>42</v>
      </c>
      <c r="B64" s="41">
        <f aca="true" t="shared" si="0" ref="B64:H64">SUM(B7:B62)</f>
        <v>514433.65</v>
      </c>
      <c r="C64" s="41">
        <f t="shared" si="0"/>
        <v>315467.55</v>
      </c>
      <c r="D64" s="41">
        <f t="shared" si="0"/>
        <v>1177128.25</v>
      </c>
      <c r="E64" s="41">
        <f t="shared" si="0"/>
        <v>2851743.95</v>
      </c>
      <c r="F64" s="41">
        <f t="shared" si="0"/>
        <v>3570678.16</v>
      </c>
      <c r="G64" s="32">
        <f t="shared" si="0"/>
        <v>8982742.16</v>
      </c>
      <c r="H64" s="106">
        <f t="shared" si="0"/>
        <v>8429451.559999999</v>
      </c>
      <c r="I64" s="105"/>
    </row>
    <row r="66" spans="2:6" ht="12.75">
      <c r="B66" s="104" t="s">
        <v>38</v>
      </c>
      <c r="C66" s="104" t="s">
        <v>38</v>
      </c>
      <c r="D66" s="104" t="s">
        <v>38</v>
      </c>
      <c r="E66" s="104" t="s">
        <v>38</v>
      </c>
      <c r="F66" s="104" t="s">
        <v>38</v>
      </c>
    </row>
    <row r="67" ht="12.75">
      <c r="H67" t="s">
        <v>38</v>
      </c>
    </row>
    <row r="68" ht="12.75">
      <c r="G68" s="31" t="s">
        <v>38</v>
      </c>
    </row>
  </sheetData>
  <mergeCells count="6">
    <mergeCell ref="E35:I35"/>
    <mergeCell ref="K35:N35"/>
    <mergeCell ref="A1:N2"/>
    <mergeCell ref="A33:N34"/>
    <mergeCell ref="E4:I4"/>
    <mergeCell ref="K4:N4"/>
  </mergeCells>
  <printOptions/>
  <pageMargins left="0.75" right="0.75" top="1" bottom="1" header="0.5" footer="0.5"/>
  <pageSetup horizontalDpi="600" verticalDpi="600" orientation="landscape" paperSize="5" scale="95" r:id="rId1"/>
  <headerFooter alignWithMargins="0">
    <oddHeader>&amp;L&amp;"Arial,Bold"&amp;16TABLE A
</oddHeader>
  </headerFooter>
  <rowBreaks count="1" manualBreakCount="1">
    <brk id="32" max="13" man="1"/>
  </rowBreaks>
</worksheet>
</file>

<file path=xl/worksheets/sheet3.xml><?xml version="1.0" encoding="utf-8"?>
<worksheet xmlns="http://schemas.openxmlformats.org/spreadsheetml/2006/main" xmlns:r="http://schemas.openxmlformats.org/officeDocument/2006/relationships">
  <dimension ref="A1:F1162"/>
  <sheetViews>
    <sheetView workbookViewId="0" topLeftCell="A1">
      <selection activeCell="A17" sqref="A17"/>
    </sheetView>
  </sheetViews>
  <sheetFormatPr defaultColWidth="9.140625" defaultRowHeight="12.75"/>
  <cols>
    <col min="1" max="1" width="26.28125" style="0" bestFit="1" customWidth="1"/>
    <col min="2" max="2" width="18.421875" style="0" bestFit="1" customWidth="1"/>
    <col min="3" max="3" width="2.57421875" style="0" customWidth="1"/>
    <col min="4" max="4" width="27.57421875" style="0" bestFit="1" customWidth="1"/>
    <col min="5" max="5" width="18.421875" style="0" bestFit="1" customWidth="1"/>
    <col min="6" max="6" width="14.00390625" style="0" customWidth="1"/>
  </cols>
  <sheetData>
    <row r="1" spans="1:5" ht="12.75">
      <c r="A1" s="13"/>
      <c r="B1" s="37" t="s">
        <v>176</v>
      </c>
      <c r="C1" s="48"/>
      <c r="D1" s="12"/>
      <c r="E1" s="87" t="s">
        <v>208</v>
      </c>
    </row>
    <row r="2" spans="1:5" ht="12.75">
      <c r="A2" s="13" t="s">
        <v>38</v>
      </c>
      <c r="B2" s="37" t="s">
        <v>177</v>
      </c>
      <c r="C2" s="82"/>
      <c r="D2" s="37"/>
      <c r="E2" s="87" t="s">
        <v>177</v>
      </c>
    </row>
    <row r="3" spans="1:5" ht="12.75">
      <c r="A3" s="13" t="s">
        <v>46</v>
      </c>
      <c r="B3" s="12" t="s">
        <v>44</v>
      </c>
      <c r="C3" s="48"/>
      <c r="D3" s="12" t="s">
        <v>46</v>
      </c>
      <c r="E3" s="87" t="s">
        <v>44</v>
      </c>
    </row>
    <row r="4" spans="1:5" ht="12.75">
      <c r="A4" s="6"/>
      <c r="B4" s="2"/>
      <c r="C4" s="48"/>
      <c r="D4" s="2"/>
      <c r="E4" s="84"/>
    </row>
    <row r="5" spans="1:5" ht="12.75">
      <c r="A5" s="6" t="s">
        <v>178</v>
      </c>
      <c r="B5" s="84">
        <v>20888245</v>
      </c>
      <c r="C5" s="83"/>
      <c r="D5" s="80" t="s">
        <v>186</v>
      </c>
      <c r="E5" s="88">
        <v>605126</v>
      </c>
    </row>
    <row r="6" spans="1:5" ht="12.75">
      <c r="A6" s="6" t="s">
        <v>179</v>
      </c>
      <c r="B6" s="84">
        <v>1597584</v>
      </c>
      <c r="C6" s="83"/>
      <c r="D6" s="80" t="s">
        <v>61</v>
      </c>
      <c r="E6" s="88">
        <v>21000000</v>
      </c>
    </row>
    <row r="7" spans="1:5" ht="25.5">
      <c r="A7" s="6" t="s">
        <v>112</v>
      </c>
      <c r="B7" s="84">
        <v>5808046</v>
      </c>
      <c r="C7" s="83"/>
      <c r="D7" s="80" t="s">
        <v>187</v>
      </c>
      <c r="E7" s="88">
        <v>23931950</v>
      </c>
    </row>
    <row r="8" spans="1:5" ht="25.5">
      <c r="A8" s="6" t="s">
        <v>180</v>
      </c>
      <c r="B8" s="84">
        <v>2633814</v>
      </c>
      <c r="C8" s="83"/>
      <c r="D8" s="80" t="s">
        <v>162</v>
      </c>
      <c r="E8" s="88">
        <v>10976277</v>
      </c>
    </row>
    <row r="9" spans="1:5" ht="25.5">
      <c r="A9" s="6" t="s">
        <v>199</v>
      </c>
      <c r="B9" s="84">
        <v>500000</v>
      </c>
      <c r="C9" s="83"/>
      <c r="D9" s="80" t="s">
        <v>188</v>
      </c>
      <c r="E9" s="88">
        <v>4848022</v>
      </c>
    </row>
    <row r="10" spans="1:5" ht="25.5">
      <c r="A10" s="6" t="s">
        <v>96</v>
      </c>
      <c r="B10" s="84">
        <v>25607780</v>
      </c>
      <c r="C10" s="83"/>
      <c r="D10" s="80" t="s">
        <v>12</v>
      </c>
      <c r="E10" s="88">
        <v>35491067</v>
      </c>
    </row>
    <row r="11" spans="1:5" ht="12.75">
      <c r="A11" s="6" t="s">
        <v>95</v>
      </c>
      <c r="B11" s="84">
        <v>2939753</v>
      </c>
      <c r="C11" s="83"/>
      <c r="D11" s="80" t="s">
        <v>189</v>
      </c>
      <c r="E11" s="88">
        <v>900000</v>
      </c>
    </row>
    <row r="12" spans="1:5" ht="25.5">
      <c r="A12" s="6" t="s">
        <v>181</v>
      </c>
      <c r="B12" s="84">
        <v>51558</v>
      </c>
      <c r="C12" s="83"/>
      <c r="D12" s="80" t="s">
        <v>198</v>
      </c>
      <c r="E12" s="88">
        <v>3973584</v>
      </c>
    </row>
    <row r="13" spans="1:5" ht="25.5">
      <c r="A13" s="6" t="s">
        <v>200</v>
      </c>
      <c r="B13" s="84">
        <v>4151978</v>
      </c>
      <c r="C13" s="83"/>
      <c r="D13" s="80" t="s">
        <v>190</v>
      </c>
      <c r="E13" s="88">
        <v>532966</v>
      </c>
    </row>
    <row r="14" spans="1:5" ht="12.75">
      <c r="A14" s="6" t="s">
        <v>4</v>
      </c>
      <c r="B14" s="84">
        <v>602911</v>
      </c>
      <c r="C14" s="83"/>
      <c r="D14" s="80" t="s">
        <v>191</v>
      </c>
      <c r="E14" s="88">
        <v>413606</v>
      </c>
    </row>
    <row r="15" spans="1:5" ht="12.75">
      <c r="A15" s="6" t="s">
        <v>182</v>
      </c>
      <c r="B15" s="84">
        <v>4628645</v>
      </c>
      <c r="C15" s="83"/>
      <c r="D15" s="80" t="s">
        <v>192</v>
      </c>
      <c r="E15" s="88">
        <v>11879898</v>
      </c>
    </row>
    <row r="16" spans="1:5" ht="38.25">
      <c r="A16" s="6" t="s">
        <v>201</v>
      </c>
      <c r="B16" s="84">
        <v>4105017</v>
      </c>
      <c r="C16" s="83"/>
      <c r="D16" s="80" t="s">
        <v>193</v>
      </c>
      <c r="E16" s="88">
        <v>213018</v>
      </c>
    </row>
    <row r="17" spans="1:5" ht="25.5">
      <c r="A17" s="6" t="s">
        <v>156</v>
      </c>
      <c r="B17" s="84">
        <v>6646260</v>
      </c>
      <c r="C17" s="83"/>
      <c r="D17" s="80" t="s">
        <v>194</v>
      </c>
      <c r="E17" s="88">
        <v>2300000</v>
      </c>
    </row>
    <row r="18" spans="1:5" ht="25.5">
      <c r="A18" s="6" t="s">
        <v>202</v>
      </c>
      <c r="B18" s="84">
        <v>1312874</v>
      </c>
      <c r="C18" s="83"/>
      <c r="D18" s="80" t="s">
        <v>195</v>
      </c>
      <c r="E18" s="88">
        <v>5000000</v>
      </c>
    </row>
    <row r="19" spans="1:5" ht="12.75">
      <c r="A19" s="6" t="s">
        <v>203</v>
      </c>
      <c r="B19" s="84">
        <v>22870783</v>
      </c>
      <c r="C19" s="83"/>
      <c r="D19" s="80" t="s">
        <v>206</v>
      </c>
      <c r="E19" s="88">
        <v>6894032</v>
      </c>
    </row>
    <row r="20" spans="1:5" ht="12.75">
      <c r="A20" s="6" t="s">
        <v>13</v>
      </c>
      <c r="B20" s="84">
        <v>60430446</v>
      </c>
      <c r="C20" s="83"/>
      <c r="D20" s="80" t="s">
        <v>196</v>
      </c>
      <c r="E20" s="88">
        <v>2000000</v>
      </c>
    </row>
    <row r="21" spans="1:5" ht="25.5">
      <c r="A21" s="6" t="s">
        <v>10</v>
      </c>
      <c r="B21" s="84">
        <v>55781951</v>
      </c>
      <c r="C21" s="83"/>
      <c r="D21" s="80" t="s">
        <v>197</v>
      </c>
      <c r="E21" s="88">
        <v>532966</v>
      </c>
    </row>
    <row r="22" spans="1:5" ht="25.5">
      <c r="A22" s="6" t="s">
        <v>168</v>
      </c>
      <c r="B22" s="84">
        <v>2730000</v>
      </c>
      <c r="C22" s="83"/>
      <c r="D22" s="80" t="s">
        <v>207</v>
      </c>
      <c r="E22" s="97">
        <v>2267991</v>
      </c>
    </row>
    <row r="23" spans="1:5" ht="12.75">
      <c r="A23" s="6" t="s">
        <v>204</v>
      </c>
      <c r="B23" s="84">
        <v>1000000</v>
      </c>
      <c r="C23" s="83"/>
      <c r="D23" s="80"/>
      <c r="E23" s="98"/>
    </row>
    <row r="24" spans="1:5" ht="25.5">
      <c r="A24" s="6" t="s">
        <v>183</v>
      </c>
      <c r="B24" s="99">
        <v>3038290</v>
      </c>
      <c r="C24" s="83"/>
      <c r="D24" s="100"/>
      <c r="E24" s="98"/>
    </row>
    <row r="25" spans="1:5" ht="25.5">
      <c r="A25" s="6" t="s">
        <v>184</v>
      </c>
      <c r="B25" s="84">
        <v>1000000</v>
      </c>
      <c r="C25" s="83"/>
      <c r="D25" s="80"/>
      <c r="E25" s="88"/>
    </row>
    <row r="26" spans="1:5" ht="25.5">
      <c r="A26" s="6" t="s">
        <v>185</v>
      </c>
      <c r="B26" s="84">
        <v>4257742</v>
      </c>
      <c r="C26" s="83"/>
      <c r="D26" s="80"/>
      <c r="E26" s="88"/>
    </row>
    <row r="27" spans="1:5" ht="25.5">
      <c r="A27" s="6" t="s">
        <v>205</v>
      </c>
      <c r="B27" s="96">
        <v>2067936</v>
      </c>
      <c r="C27" s="83"/>
      <c r="D27" s="80"/>
      <c r="E27" s="88"/>
    </row>
    <row r="28" spans="1:5" ht="12.75">
      <c r="A28" s="6"/>
      <c r="B28" s="84" t="s">
        <v>38</v>
      </c>
      <c r="C28" s="83"/>
      <c r="D28" s="80"/>
      <c r="E28" s="88"/>
    </row>
    <row r="29" spans="1:6" ht="15.75">
      <c r="A29" s="2" t="s">
        <v>42</v>
      </c>
      <c r="B29" s="86">
        <f>SUM(B5:B27)</f>
        <v>234651613</v>
      </c>
      <c r="C29" s="83"/>
      <c r="D29" s="80" t="s">
        <v>42</v>
      </c>
      <c r="E29" s="89">
        <f>SUM(E5:E28)</f>
        <v>133760503</v>
      </c>
      <c r="F29" s="74" t="s">
        <v>38</v>
      </c>
    </row>
    <row r="30" spans="1:5" ht="12.75">
      <c r="A30" s="2"/>
      <c r="B30" s="84" t="s">
        <v>38</v>
      </c>
      <c r="C30" s="78"/>
      <c r="D30" s="80"/>
      <c r="E30" s="79"/>
    </row>
    <row r="31" spans="1:5" ht="15.75" thickBot="1">
      <c r="A31" s="91"/>
      <c r="B31" s="92" t="s">
        <v>38</v>
      </c>
      <c r="C31" s="93"/>
      <c r="D31" s="101" t="s">
        <v>38</v>
      </c>
      <c r="E31" s="79"/>
    </row>
    <row r="32" spans="1:5" ht="18.75" thickBot="1">
      <c r="A32" s="139" t="s">
        <v>209</v>
      </c>
      <c r="B32" s="140"/>
      <c r="C32" s="141"/>
      <c r="D32" s="95">
        <f>(B29+E29)</f>
        <v>368412116</v>
      </c>
      <c r="E32" s="90"/>
    </row>
    <row r="33" spans="1:5" ht="12.75">
      <c r="A33" s="94"/>
      <c r="B33" s="85"/>
      <c r="D33" s="1"/>
      <c r="E33" s="79"/>
    </row>
    <row r="34" spans="1:6" ht="12.75">
      <c r="A34" s="2"/>
      <c r="B34" s="85"/>
      <c r="D34" s="1"/>
      <c r="E34" s="79"/>
      <c r="F34" t="s">
        <v>38</v>
      </c>
    </row>
    <row r="35" spans="1:6" ht="12.75">
      <c r="A35" s="2"/>
      <c r="B35" s="84" t="s">
        <v>38</v>
      </c>
      <c r="C35" s="78"/>
      <c r="D35" s="80"/>
      <c r="E35" s="79"/>
      <c r="F35" s="76" t="s">
        <v>38</v>
      </c>
    </row>
    <row r="36" spans="1:6" ht="12.75">
      <c r="A36" s="2"/>
      <c r="B36" s="84" t="s">
        <v>38</v>
      </c>
      <c r="C36" s="78"/>
      <c r="D36" s="80" t="s">
        <v>38</v>
      </c>
      <c r="E36" s="79" t="s">
        <v>38</v>
      </c>
      <c r="F36" s="74" t="s">
        <v>38</v>
      </c>
    </row>
    <row r="37" spans="2:5" ht="12.75">
      <c r="B37" s="85"/>
      <c r="D37" s="1"/>
      <c r="E37" s="81" t="s">
        <v>38</v>
      </c>
    </row>
    <row r="38" spans="2:5" ht="12.75">
      <c r="B38" s="85"/>
      <c r="D38" s="1"/>
      <c r="E38" s="81"/>
    </row>
    <row r="39" spans="2:5" ht="12.75">
      <c r="B39" s="85"/>
      <c r="D39" s="1"/>
      <c r="E39" s="81"/>
    </row>
    <row r="40" spans="2:6" ht="12.75">
      <c r="B40" s="85"/>
      <c r="D40" s="1"/>
      <c r="E40" s="81"/>
      <c r="F40" s="77" t="s">
        <v>38</v>
      </c>
    </row>
    <row r="41" spans="2:5" ht="12.75">
      <c r="B41" s="85"/>
      <c r="D41" s="1"/>
      <c r="E41" s="81"/>
    </row>
    <row r="42" spans="2:5" ht="12.75">
      <c r="B42" s="85"/>
      <c r="D42" s="1"/>
      <c r="E42" s="81"/>
    </row>
    <row r="43" spans="2:5" ht="12.75">
      <c r="B43" s="85"/>
      <c r="D43" s="1"/>
      <c r="E43" s="81"/>
    </row>
    <row r="44" spans="2:5" ht="12.75">
      <c r="B44" s="85"/>
      <c r="D44" s="1"/>
      <c r="E44" s="81"/>
    </row>
    <row r="45" spans="2:5" ht="12.75">
      <c r="B45" s="85"/>
      <c r="D45" s="1"/>
      <c r="E45" s="75"/>
    </row>
    <row r="46" spans="2:5" ht="12.75">
      <c r="B46" s="85"/>
      <c r="D46" s="1"/>
      <c r="E46" s="75"/>
    </row>
    <row r="47" spans="2:5" ht="12.75">
      <c r="B47" s="85"/>
      <c r="D47" s="1"/>
      <c r="E47" s="75"/>
    </row>
    <row r="48" spans="2:5" ht="12.75">
      <c r="B48" s="85"/>
      <c r="D48" s="1"/>
      <c r="E48" s="75"/>
    </row>
    <row r="49" spans="2:5" ht="12.75">
      <c r="B49" s="85"/>
      <c r="D49" s="1"/>
      <c r="E49" s="75"/>
    </row>
    <row r="50" spans="2:5" ht="12.75">
      <c r="B50" s="85"/>
      <c r="D50" s="1"/>
      <c r="E50" s="75"/>
    </row>
    <row r="51" spans="2:5" ht="12.75">
      <c r="B51" s="85"/>
      <c r="D51" s="1"/>
      <c r="E51" s="75"/>
    </row>
    <row r="52" spans="2:5" ht="12.75">
      <c r="B52" s="85"/>
      <c r="D52" s="1"/>
      <c r="E52" s="75"/>
    </row>
    <row r="53" spans="2:5" ht="12.75">
      <c r="B53" s="85"/>
      <c r="D53" s="1"/>
      <c r="E53" s="75"/>
    </row>
    <row r="54" spans="2:5" ht="12.75">
      <c r="B54" s="85"/>
      <c r="D54" s="1"/>
      <c r="E54" s="75"/>
    </row>
    <row r="55" spans="2:5" ht="12.75">
      <c r="B55" s="85"/>
      <c r="D55" s="1"/>
      <c r="E55" s="75"/>
    </row>
    <row r="56" spans="2:5" ht="12.75">
      <c r="B56" s="85"/>
      <c r="D56" s="1"/>
      <c r="E56" s="75"/>
    </row>
    <row r="57" spans="2:5" ht="12.75">
      <c r="B57" s="85"/>
      <c r="D57" s="1"/>
      <c r="E57" s="75"/>
    </row>
    <row r="58" spans="2:5" ht="12.75">
      <c r="B58" s="85"/>
      <c r="D58" s="1"/>
      <c r="E58" s="75"/>
    </row>
    <row r="59" spans="2:5" ht="12.75">
      <c r="B59" s="85"/>
      <c r="D59" s="1"/>
      <c r="E59" s="75"/>
    </row>
    <row r="60" spans="2:5" ht="12.75">
      <c r="B60" s="85"/>
      <c r="D60" s="1"/>
      <c r="E60" s="75"/>
    </row>
    <row r="61" spans="2:5" ht="12.75">
      <c r="B61" s="85"/>
      <c r="D61" s="1"/>
      <c r="E61" s="75"/>
    </row>
    <row r="62" spans="2:5" ht="12.75">
      <c r="B62" s="85"/>
      <c r="D62" s="1"/>
      <c r="E62" s="75"/>
    </row>
    <row r="63" spans="2:5" ht="12.75">
      <c r="B63" s="85"/>
      <c r="D63" s="1"/>
      <c r="E63" s="75"/>
    </row>
    <row r="64" spans="2:5" ht="12.75">
      <c r="B64" s="85"/>
      <c r="D64" s="1"/>
      <c r="E64" s="75"/>
    </row>
    <row r="65" spans="2:5" ht="12.75">
      <c r="B65" s="85"/>
      <c r="D65" s="1"/>
      <c r="E65" s="75"/>
    </row>
    <row r="66" spans="2:5" ht="12.75">
      <c r="B66" s="85"/>
      <c r="D66" s="1"/>
      <c r="E66" s="75"/>
    </row>
    <row r="67" spans="2:5" ht="12.75">
      <c r="B67" s="85"/>
      <c r="D67" s="1"/>
      <c r="E67" s="75"/>
    </row>
    <row r="68" spans="2:5" ht="12.75">
      <c r="B68" s="85"/>
      <c r="D68" s="1"/>
      <c r="E68" s="75"/>
    </row>
    <row r="69" spans="2:5" ht="12.75">
      <c r="B69" s="85"/>
      <c r="D69" s="1"/>
      <c r="E69" s="75"/>
    </row>
    <row r="70" spans="2:5" ht="12.75">
      <c r="B70" s="85"/>
      <c r="D70" s="1"/>
      <c r="E70" s="75"/>
    </row>
    <row r="71" spans="2:5" ht="12.75">
      <c r="B71" s="85"/>
      <c r="D71" s="1"/>
      <c r="E71" s="75"/>
    </row>
    <row r="72" spans="2:5" ht="12.75">
      <c r="B72" s="85"/>
      <c r="D72" s="1"/>
      <c r="E72" s="75"/>
    </row>
    <row r="73" spans="2:5" ht="12.75">
      <c r="B73" s="85"/>
      <c r="D73" s="1"/>
      <c r="E73" s="75"/>
    </row>
    <row r="74" spans="2:5" ht="12.75">
      <c r="B74" s="85"/>
      <c r="D74" s="1"/>
      <c r="E74" s="75"/>
    </row>
    <row r="75" spans="2:5" ht="12.75">
      <c r="B75" s="85"/>
      <c r="D75" s="1"/>
      <c r="E75" s="75"/>
    </row>
    <row r="76" spans="2:5" ht="12.75">
      <c r="B76" s="85"/>
      <c r="D76" s="1"/>
      <c r="E76" s="75"/>
    </row>
    <row r="77" spans="2:5" ht="12.75">
      <c r="B77" s="85"/>
      <c r="D77" s="1"/>
      <c r="E77" s="75"/>
    </row>
    <row r="78" spans="2:5" ht="12.75">
      <c r="B78" s="85"/>
      <c r="D78" s="1"/>
      <c r="E78" s="75"/>
    </row>
    <row r="79" spans="2:5" ht="12.75">
      <c r="B79" s="85"/>
      <c r="D79" s="1"/>
      <c r="E79" s="75"/>
    </row>
    <row r="80" spans="2:5" ht="12.75">
      <c r="B80" s="85"/>
      <c r="D80" s="1"/>
      <c r="E80" s="75"/>
    </row>
    <row r="81" spans="2:5" ht="12.75">
      <c r="B81" s="85"/>
      <c r="D81" s="1"/>
      <c r="E81" s="75"/>
    </row>
    <row r="82" spans="2:5" ht="12.75">
      <c r="B82" s="85"/>
      <c r="D82" s="1"/>
      <c r="E82" s="75"/>
    </row>
    <row r="83" spans="2:5" ht="12.75">
      <c r="B83" s="85"/>
      <c r="D83" s="1"/>
      <c r="E83" s="75"/>
    </row>
    <row r="84" spans="2:5" ht="12.75">
      <c r="B84" s="85"/>
      <c r="D84" s="1"/>
      <c r="E84" s="75"/>
    </row>
    <row r="85" spans="2:5" ht="12.75">
      <c r="B85" s="85"/>
      <c r="D85" s="1"/>
      <c r="E85" s="75"/>
    </row>
    <row r="86" spans="2:5" ht="12.75">
      <c r="B86" s="85"/>
      <c r="D86" s="1"/>
      <c r="E86" s="75"/>
    </row>
    <row r="87" spans="2:5" ht="12.75">
      <c r="B87" s="85"/>
      <c r="D87" s="1"/>
      <c r="E87" s="75"/>
    </row>
    <row r="88" spans="2:5" ht="12.75">
      <c r="B88" s="85"/>
      <c r="D88" s="1"/>
      <c r="E88" s="75"/>
    </row>
    <row r="89" spans="2:5" ht="12.75">
      <c r="B89" s="85"/>
      <c r="D89" s="1"/>
      <c r="E89" s="75"/>
    </row>
    <row r="90" spans="2:5" ht="12.75">
      <c r="B90" s="85"/>
      <c r="D90" s="1"/>
      <c r="E90" s="75"/>
    </row>
    <row r="91" spans="2:5" ht="12.75">
      <c r="B91" s="85"/>
      <c r="D91" s="1"/>
      <c r="E91" s="75"/>
    </row>
    <row r="92" spans="2:5" ht="12.75">
      <c r="B92" s="85"/>
      <c r="D92" s="1"/>
      <c r="E92" s="75"/>
    </row>
    <row r="93" spans="2:5" ht="12.75">
      <c r="B93" s="85"/>
      <c r="D93" s="1"/>
      <c r="E93" s="75"/>
    </row>
    <row r="94" spans="2:5" ht="12.75">
      <c r="B94" s="85"/>
      <c r="D94" s="1"/>
      <c r="E94" s="75"/>
    </row>
    <row r="95" spans="2:5" ht="12.75">
      <c r="B95" s="85"/>
      <c r="D95" s="1"/>
      <c r="E95" s="75"/>
    </row>
    <row r="96" spans="2:5" ht="12.75">
      <c r="B96" s="85"/>
      <c r="D96" s="1"/>
      <c r="E96" s="75"/>
    </row>
    <row r="97" spans="2:5" ht="12.75">
      <c r="B97" s="85"/>
      <c r="D97" s="1"/>
      <c r="E97" s="75"/>
    </row>
    <row r="98" spans="2:5" ht="12.75">
      <c r="B98" s="85"/>
      <c r="D98" s="1"/>
      <c r="E98" s="75"/>
    </row>
    <row r="99" spans="2:5" ht="12.75">
      <c r="B99" s="85"/>
      <c r="D99" s="1"/>
      <c r="E99" s="75"/>
    </row>
    <row r="100" spans="2:5" ht="12.75">
      <c r="B100" s="85"/>
      <c r="D100" s="1"/>
      <c r="E100" s="75"/>
    </row>
    <row r="101" spans="2:5" ht="12.75">
      <c r="B101" s="85"/>
      <c r="E101" s="75"/>
    </row>
    <row r="102" spans="2:5" ht="12.75">
      <c r="B102" s="85"/>
      <c r="E102" s="75"/>
    </row>
    <row r="103" spans="2:5" ht="12.75">
      <c r="B103" s="85"/>
      <c r="E103" s="75"/>
    </row>
    <row r="104" spans="2:5" ht="12.75">
      <c r="B104" s="85"/>
      <c r="E104" s="75"/>
    </row>
    <row r="105" spans="2:5" ht="12.75">
      <c r="B105" s="85"/>
      <c r="E105" s="75"/>
    </row>
    <row r="106" spans="2:5" ht="12.75">
      <c r="B106" s="85"/>
      <c r="E106" s="75"/>
    </row>
    <row r="107" spans="2:5" ht="12.75">
      <c r="B107" s="85"/>
      <c r="E107" s="75"/>
    </row>
    <row r="108" spans="2:5" ht="12.75">
      <c r="B108" s="85"/>
      <c r="E108" s="75"/>
    </row>
    <row r="109" spans="2:5" ht="12.75">
      <c r="B109" s="85"/>
      <c r="E109" s="75"/>
    </row>
    <row r="110" spans="2:5" ht="12.75">
      <c r="B110" s="85"/>
      <c r="E110" s="75"/>
    </row>
    <row r="111" spans="2:5" ht="12.75">
      <c r="B111" s="85"/>
      <c r="E111" s="75"/>
    </row>
    <row r="112" spans="2:5" ht="12.75">
      <c r="B112" s="85"/>
      <c r="E112" s="75"/>
    </row>
    <row r="113" spans="2:5" ht="12.75">
      <c r="B113" s="85"/>
      <c r="E113" s="75"/>
    </row>
    <row r="114" spans="2:5" ht="12.75">
      <c r="B114" s="85"/>
      <c r="E114" s="75"/>
    </row>
    <row r="115" spans="2:5" ht="12.75">
      <c r="B115" s="85"/>
      <c r="E115" s="75"/>
    </row>
    <row r="116" spans="2:5" ht="12.75">
      <c r="B116" s="85"/>
      <c r="E116" s="75"/>
    </row>
    <row r="117" spans="2:5" ht="12.75">
      <c r="B117" s="85"/>
      <c r="E117" s="75"/>
    </row>
    <row r="118" spans="2:5" ht="12.75">
      <c r="B118" s="85"/>
      <c r="E118" s="75"/>
    </row>
    <row r="119" spans="2:5" ht="12.75">
      <c r="B119" s="85"/>
      <c r="E119" s="75"/>
    </row>
    <row r="120" spans="2:5" ht="12.75">
      <c r="B120" s="85"/>
      <c r="E120" s="75"/>
    </row>
    <row r="121" spans="2:5" ht="12.75">
      <c r="B121" s="85"/>
      <c r="E121" s="75"/>
    </row>
    <row r="122" spans="2:5" ht="12.75">
      <c r="B122" s="85"/>
      <c r="E122" s="75"/>
    </row>
    <row r="123" spans="2:5" ht="12.75">
      <c r="B123" s="85"/>
      <c r="E123" s="75"/>
    </row>
    <row r="124" spans="2:5" ht="12.75">
      <c r="B124" s="85"/>
      <c r="E124" s="75"/>
    </row>
    <row r="125" spans="2:5" ht="12.75">
      <c r="B125" s="85"/>
      <c r="E125" s="75"/>
    </row>
    <row r="126" spans="2:5" ht="12.75">
      <c r="B126" s="85"/>
      <c r="E126" s="75"/>
    </row>
    <row r="127" spans="2:5" ht="12.75">
      <c r="B127" s="85"/>
      <c r="E127" s="75"/>
    </row>
    <row r="128" spans="2:5" ht="12.75">
      <c r="B128" s="85"/>
      <c r="E128" s="75"/>
    </row>
    <row r="129" spans="2:5" ht="12.75">
      <c r="B129" s="85"/>
      <c r="E129" s="75"/>
    </row>
    <row r="130" spans="2:5" ht="12.75">
      <c r="B130" s="85"/>
      <c r="E130" s="75"/>
    </row>
    <row r="131" spans="2:5" ht="12.75">
      <c r="B131" s="85"/>
      <c r="E131" s="75"/>
    </row>
    <row r="132" spans="2:5" ht="12.75">
      <c r="B132" s="85"/>
      <c r="E132" s="75"/>
    </row>
    <row r="133" spans="2:5" ht="12.75">
      <c r="B133" s="85"/>
      <c r="E133" s="75"/>
    </row>
    <row r="134" spans="2:5" ht="12.75">
      <c r="B134" s="85"/>
      <c r="E134" s="75"/>
    </row>
    <row r="135" spans="2:5" ht="12.75">
      <c r="B135" s="85"/>
      <c r="E135" s="75"/>
    </row>
    <row r="136" spans="2:5" ht="12.75">
      <c r="B136" s="85"/>
      <c r="E136" s="75"/>
    </row>
    <row r="137" spans="2:5" ht="12.75">
      <c r="B137" s="85"/>
      <c r="E137" s="75"/>
    </row>
    <row r="138" spans="2:5" ht="12.75">
      <c r="B138" s="85"/>
      <c r="E138" s="75"/>
    </row>
    <row r="139" spans="2:5" ht="12.75">
      <c r="B139" s="85"/>
      <c r="E139" s="75"/>
    </row>
    <row r="140" spans="2:5" ht="12.75">
      <c r="B140" s="85"/>
      <c r="E140" s="75"/>
    </row>
    <row r="141" spans="2:5" ht="12.75">
      <c r="B141" s="85"/>
      <c r="E141" s="75"/>
    </row>
    <row r="142" spans="2:5" ht="12.75">
      <c r="B142" s="85"/>
      <c r="E142" s="75"/>
    </row>
    <row r="143" spans="2:5" ht="12.75">
      <c r="B143" s="85"/>
      <c r="E143" s="75"/>
    </row>
    <row r="144" spans="2:5" ht="12.75">
      <c r="B144" s="85"/>
      <c r="E144" s="75"/>
    </row>
    <row r="145" spans="2:5" ht="12.75">
      <c r="B145" s="85"/>
      <c r="E145" s="75"/>
    </row>
    <row r="146" spans="2:5" ht="12.75">
      <c r="B146" s="85"/>
      <c r="E146" s="75"/>
    </row>
    <row r="147" spans="2:5" ht="12.75">
      <c r="B147" s="85"/>
      <c r="E147" s="75"/>
    </row>
    <row r="148" spans="2:5" ht="12.75">
      <c r="B148" s="85"/>
      <c r="E148" s="75"/>
    </row>
    <row r="149" spans="2:5" ht="12.75">
      <c r="B149" s="85"/>
      <c r="E149" s="75"/>
    </row>
    <row r="150" spans="2:5" ht="12.75">
      <c r="B150" s="85"/>
      <c r="E150" s="75"/>
    </row>
    <row r="151" spans="2:5" ht="12.75">
      <c r="B151" s="85"/>
      <c r="E151" s="75"/>
    </row>
    <row r="152" spans="2:5" ht="12.75">
      <c r="B152" s="85"/>
      <c r="E152" s="75"/>
    </row>
    <row r="153" spans="2:5" ht="12.75">
      <c r="B153" s="85"/>
      <c r="E153" s="75"/>
    </row>
    <row r="154" spans="2:5" ht="12.75">
      <c r="B154" s="85"/>
      <c r="E154" s="75"/>
    </row>
    <row r="155" spans="2:5" ht="12.75">
      <c r="B155" s="85"/>
      <c r="E155" s="75"/>
    </row>
    <row r="156" spans="2:5" ht="12.75">
      <c r="B156" s="85"/>
      <c r="E156" s="75"/>
    </row>
    <row r="157" spans="2:5" ht="12.75">
      <c r="B157" s="85"/>
      <c r="E157" s="75"/>
    </row>
    <row r="158" spans="2:5" ht="12.75">
      <c r="B158" s="85"/>
      <c r="E158" s="75"/>
    </row>
    <row r="159" spans="2:5" ht="12.75">
      <c r="B159" s="85"/>
      <c r="E159" s="75"/>
    </row>
    <row r="160" spans="2:5" ht="12.75">
      <c r="B160" s="85"/>
      <c r="E160" s="75"/>
    </row>
    <row r="161" spans="2:5" ht="12.75">
      <c r="B161" s="85"/>
      <c r="E161" s="75"/>
    </row>
    <row r="162" spans="2:5" ht="12.75">
      <c r="B162" s="85"/>
      <c r="E162" s="75"/>
    </row>
    <row r="163" spans="2:5" ht="12.75">
      <c r="B163" s="85"/>
      <c r="E163" s="75"/>
    </row>
    <row r="164" spans="2:5" ht="12.75">
      <c r="B164" s="85"/>
      <c r="E164" s="75"/>
    </row>
    <row r="165" spans="2:5" ht="12.75">
      <c r="B165" s="85"/>
      <c r="E165" s="75"/>
    </row>
    <row r="166" spans="2:5" ht="12.75">
      <c r="B166" s="85"/>
      <c r="E166" s="75"/>
    </row>
    <row r="167" spans="2:5" ht="12.75">
      <c r="B167" s="85"/>
      <c r="E167" s="75"/>
    </row>
    <row r="168" spans="2:5" ht="12.75">
      <c r="B168" s="85"/>
      <c r="E168" s="75"/>
    </row>
    <row r="169" spans="2:5" ht="12.75">
      <c r="B169" s="85"/>
      <c r="E169" s="75"/>
    </row>
    <row r="170" spans="2:5" ht="12.75">
      <c r="B170" s="85"/>
      <c r="E170" s="75"/>
    </row>
    <row r="171" spans="2:5" ht="12.75">
      <c r="B171" s="85"/>
      <c r="E171" s="75"/>
    </row>
    <row r="172" spans="2:5" ht="12.75">
      <c r="B172" s="85"/>
      <c r="E172" s="75"/>
    </row>
    <row r="173" spans="2:5" ht="12.75">
      <c r="B173" s="85"/>
      <c r="E173" s="75"/>
    </row>
    <row r="174" spans="2:5" ht="12.75">
      <c r="B174" s="85"/>
      <c r="E174" s="75"/>
    </row>
    <row r="175" spans="2:5" ht="12.75">
      <c r="B175" s="85"/>
      <c r="E175" s="75"/>
    </row>
    <row r="176" spans="2:5" ht="12.75">
      <c r="B176" s="85"/>
      <c r="E176" s="75"/>
    </row>
    <row r="177" spans="2:5" ht="12.75">
      <c r="B177" s="85"/>
      <c r="E177" s="75"/>
    </row>
    <row r="178" spans="2:5" ht="12.75">
      <c r="B178" s="85"/>
      <c r="E178" s="75"/>
    </row>
    <row r="179" spans="2:5" ht="12.75">
      <c r="B179" s="85"/>
      <c r="E179" s="75"/>
    </row>
    <row r="180" spans="2:5" ht="12.75">
      <c r="B180" s="85"/>
      <c r="E180" s="75"/>
    </row>
    <row r="181" spans="2:5" ht="12.75">
      <c r="B181" s="85"/>
      <c r="E181" s="75"/>
    </row>
    <row r="182" spans="2:5" ht="12.75">
      <c r="B182" s="85"/>
      <c r="E182" s="75"/>
    </row>
    <row r="183" spans="2:5" ht="12.75">
      <c r="B183" s="85"/>
      <c r="E183" s="74"/>
    </row>
    <row r="184" spans="2:5" ht="12.75">
      <c r="B184" s="85"/>
      <c r="E184" s="74"/>
    </row>
    <row r="185" spans="2:5" ht="12.75">
      <c r="B185" s="85"/>
      <c r="E185" s="74"/>
    </row>
    <row r="186" spans="2:5" ht="12.75">
      <c r="B186" s="85"/>
      <c r="E186" s="74"/>
    </row>
    <row r="187" spans="2:5" ht="12.75">
      <c r="B187" s="85"/>
      <c r="E187" s="74"/>
    </row>
    <row r="188" spans="2:5" ht="12.75">
      <c r="B188" s="85"/>
      <c r="E188" s="74"/>
    </row>
    <row r="189" spans="2:5" ht="12.75">
      <c r="B189" s="85"/>
      <c r="E189" s="74"/>
    </row>
    <row r="190" spans="2:5" ht="12.75">
      <c r="B190" s="85"/>
      <c r="E190" s="74"/>
    </row>
    <row r="191" spans="2:5" ht="12.75">
      <c r="B191" s="85"/>
      <c r="E191" s="74"/>
    </row>
    <row r="192" spans="2:5" ht="12.75">
      <c r="B192" s="85"/>
      <c r="E192" s="74"/>
    </row>
    <row r="193" spans="2:5" ht="12.75">
      <c r="B193" s="85"/>
      <c r="E193" s="74"/>
    </row>
    <row r="194" spans="2:5" ht="12.75">
      <c r="B194" s="85"/>
      <c r="E194" s="74"/>
    </row>
    <row r="195" spans="2:5" ht="12.75">
      <c r="B195" s="85"/>
      <c r="E195" s="74"/>
    </row>
    <row r="196" spans="2:5" ht="12.75">
      <c r="B196" s="85"/>
      <c r="E196" s="74"/>
    </row>
    <row r="197" spans="2:5" ht="12.75">
      <c r="B197" s="85"/>
      <c r="E197" s="74"/>
    </row>
    <row r="198" spans="2:5" ht="12.75">
      <c r="B198" s="85"/>
      <c r="E198" s="74"/>
    </row>
    <row r="199" spans="2:5" ht="12.75">
      <c r="B199" s="85"/>
      <c r="E199" s="74"/>
    </row>
    <row r="200" spans="2:5" ht="12.75">
      <c r="B200" s="85"/>
      <c r="E200" s="74"/>
    </row>
    <row r="201" spans="2:5" ht="12.75">
      <c r="B201" s="85"/>
      <c r="E201" s="74"/>
    </row>
    <row r="202" spans="2:5" ht="12.75">
      <c r="B202" s="85"/>
      <c r="E202" s="74"/>
    </row>
    <row r="203" spans="2:5" ht="12.75">
      <c r="B203" s="85"/>
      <c r="E203" s="74"/>
    </row>
    <row r="204" spans="2:5" ht="12.75">
      <c r="B204" s="85"/>
      <c r="E204" s="74"/>
    </row>
    <row r="205" spans="2:5" ht="12.75">
      <c r="B205" s="85"/>
      <c r="E205" s="74"/>
    </row>
    <row r="206" spans="2:5" ht="12.75">
      <c r="B206" s="85"/>
      <c r="E206" s="74"/>
    </row>
    <row r="207" spans="2:5" ht="12.75">
      <c r="B207" s="85"/>
      <c r="E207" s="74"/>
    </row>
    <row r="208" spans="2:5" ht="12.75">
      <c r="B208" s="85"/>
      <c r="E208" s="74"/>
    </row>
    <row r="209" spans="2:5" ht="12.75">
      <c r="B209" s="85"/>
      <c r="E209" s="74"/>
    </row>
    <row r="210" spans="2:5" ht="12.75">
      <c r="B210" s="85"/>
      <c r="E210" s="74"/>
    </row>
    <row r="211" spans="2:5" ht="12.75">
      <c r="B211" s="85"/>
      <c r="E211" s="74"/>
    </row>
    <row r="212" spans="2:5" ht="12.75">
      <c r="B212" s="85"/>
      <c r="E212" s="74"/>
    </row>
    <row r="213" spans="2:5" ht="12.75">
      <c r="B213" s="85"/>
      <c r="E213" s="74"/>
    </row>
    <row r="214" spans="2:5" ht="12.75">
      <c r="B214" s="85"/>
      <c r="E214" s="74"/>
    </row>
    <row r="215" spans="2:5" ht="12.75">
      <c r="B215" s="85"/>
      <c r="E215" s="74"/>
    </row>
    <row r="216" spans="2:5" ht="12.75">
      <c r="B216" s="85"/>
      <c r="E216" s="74"/>
    </row>
    <row r="217" spans="2:5" ht="12.75">
      <c r="B217" s="85"/>
      <c r="E217" s="74"/>
    </row>
    <row r="218" spans="2:5" ht="12.75">
      <c r="B218" s="85"/>
      <c r="E218" s="74"/>
    </row>
    <row r="219" spans="2:5" ht="12.75">
      <c r="B219" s="85"/>
      <c r="E219" s="74"/>
    </row>
    <row r="220" spans="2:5" ht="12.75">
      <c r="B220" s="85"/>
      <c r="E220" s="74"/>
    </row>
    <row r="221" spans="2:5" ht="12.75">
      <c r="B221" s="85"/>
      <c r="E221" s="74"/>
    </row>
    <row r="222" spans="2:5" ht="12.75">
      <c r="B222" s="85"/>
      <c r="E222" s="74"/>
    </row>
    <row r="223" spans="2:5" ht="12.75">
      <c r="B223" s="85"/>
      <c r="E223" s="74"/>
    </row>
    <row r="224" spans="2:5" ht="12.75">
      <c r="B224" s="85"/>
      <c r="E224" s="74"/>
    </row>
    <row r="225" spans="2:5" ht="12.75">
      <c r="B225" s="85"/>
      <c r="E225" s="74"/>
    </row>
    <row r="226" spans="2:5" ht="12.75">
      <c r="B226" s="85"/>
      <c r="E226" s="74"/>
    </row>
    <row r="227" spans="2:5" ht="12.75">
      <c r="B227" s="85"/>
      <c r="E227" s="74"/>
    </row>
    <row r="228" spans="2:5" ht="12.75">
      <c r="B228" s="85"/>
      <c r="E228" s="74"/>
    </row>
    <row r="229" spans="2:5" ht="12.75">
      <c r="B229" s="85"/>
      <c r="E229" s="74"/>
    </row>
    <row r="230" spans="2:5" ht="12.75">
      <c r="B230" s="85"/>
      <c r="E230" s="74"/>
    </row>
    <row r="231" spans="2:5" ht="12.75">
      <c r="B231" s="85"/>
      <c r="E231" s="74"/>
    </row>
    <row r="232" spans="2:5" ht="12.75">
      <c r="B232" s="85"/>
      <c r="E232" s="74"/>
    </row>
    <row r="233" spans="2:5" ht="12.75">
      <c r="B233" s="85"/>
      <c r="E233" s="74"/>
    </row>
    <row r="234" spans="2:5" ht="12.75">
      <c r="B234" s="85"/>
      <c r="E234" s="74"/>
    </row>
    <row r="235" spans="2:5" ht="12.75">
      <c r="B235" s="85"/>
      <c r="E235" s="74"/>
    </row>
    <row r="236" spans="2:5" ht="12.75">
      <c r="B236" s="85"/>
      <c r="E236" s="74"/>
    </row>
    <row r="237" spans="2:5" ht="12.75">
      <c r="B237" s="85"/>
      <c r="E237" s="74"/>
    </row>
    <row r="238" spans="2:5" ht="12.75">
      <c r="B238" s="85"/>
      <c r="E238" s="74"/>
    </row>
    <row r="239" spans="2:5" ht="12.75">
      <c r="B239" s="85"/>
      <c r="E239" s="74"/>
    </row>
    <row r="240" spans="2:5" ht="12.75">
      <c r="B240" s="85"/>
      <c r="E240" s="74"/>
    </row>
    <row r="241" spans="2:5" ht="12.75">
      <c r="B241" s="85"/>
      <c r="E241" s="74"/>
    </row>
    <row r="242" spans="2:5" ht="12.75">
      <c r="B242" s="85"/>
      <c r="E242" s="74"/>
    </row>
    <row r="243" spans="2:5" ht="12.75">
      <c r="B243" s="85"/>
      <c r="E243" s="74"/>
    </row>
    <row r="244" spans="2:5" ht="12.75">
      <c r="B244" s="85"/>
      <c r="E244" s="74"/>
    </row>
    <row r="245" spans="2:5" ht="12.75">
      <c r="B245" s="85"/>
      <c r="E245" s="74"/>
    </row>
    <row r="246" spans="2:5" ht="12.75">
      <c r="B246" s="85"/>
      <c r="E246" s="74"/>
    </row>
    <row r="247" spans="2:5" ht="12.75">
      <c r="B247" s="85"/>
      <c r="E247" s="74"/>
    </row>
    <row r="248" spans="2:5" ht="12.75">
      <c r="B248" s="85"/>
      <c r="E248" s="74"/>
    </row>
    <row r="249" spans="2:5" ht="12.75">
      <c r="B249" s="85"/>
      <c r="E249" s="74"/>
    </row>
    <row r="250" spans="2:5" ht="12.75">
      <c r="B250" s="85"/>
      <c r="E250" s="74"/>
    </row>
    <row r="251" spans="2:5" ht="12.75">
      <c r="B251" s="85"/>
      <c r="E251" s="74"/>
    </row>
    <row r="252" spans="2:5" ht="12.75">
      <c r="B252" s="85"/>
      <c r="E252" s="74"/>
    </row>
    <row r="253" spans="2:5" ht="12.75">
      <c r="B253" s="85"/>
      <c r="E253" s="74"/>
    </row>
    <row r="254" spans="2:5" ht="12.75">
      <c r="B254" s="85"/>
      <c r="E254" s="74"/>
    </row>
    <row r="255" spans="2:5" ht="12.75">
      <c r="B255" s="85"/>
      <c r="E255" s="74"/>
    </row>
    <row r="256" spans="2:5" ht="12.75">
      <c r="B256" s="85"/>
      <c r="E256" s="74"/>
    </row>
    <row r="257" spans="2:5" ht="12.75">
      <c r="B257" s="85"/>
      <c r="E257" s="74"/>
    </row>
    <row r="258" spans="2:5" ht="12.75">
      <c r="B258" s="85"/>
      <c r="E258" s="74"/>
    </row>
    <row r="259" spans="2:5" ht="12.75">
      <c r="B259" s="85"/>
      <c r="E259" s="74"/>
    </row>
    <row r="260" spans="2:5" ht="12.75">
      <c r="B260" s="85"/>
      <c r="E260" s="74"/>
    </row>
    <row r="261" spans="2:5" ht="12.75">
      <c r="B261" s="85"/>
      <c r="E261" s="74"/>
    </row>
    <row r="262" ht="12.75">
      <c r="B262" s="85"/>
    </row>
    <row r="263" ht="12.75">
      <c r="B263" s="85"/>
    </row>
    <row r="264" ht="12.75">
      <c r="B264" s="85"/>
    </row>
    <row r="265" ht="12.75">
      <c r="B265" s="85"/>
    </row>
    <row r="266" ht="12.75">
      <c r="B266" s="85"/>
    </row>
    <row r="267" ht="12.75">
      <c r="B267" s="85"/>
    </row>
    <row r="268" ht="12.75">
      <c r="B268" s="85"/>
    </row>
    <row r="269" ht="12.75">
      <c r="B269" s="85"/>
    </row>
    <row r="270" ht="12.75">
      <c r="B270" s="85"/>
    </row>
    <row r="271" ht="12.75">
      <c r="B271" s="85"/>
    </row>
    <row r="272" ht="12.75">
      <c r="B272" s="85"/>
    </row>
    <row r="273" ht="12.75">
      <c r="B273" s="85"/>
    </row>
    <row r="274" ht="12.75">
      <c r="B274" s="85"/>
    </row>
    <row r="275" ht="12.75">
      <c r="B275" s="85"/>
    </row>
    <row r="276" ht="12.75">
      <c r="B276" s="85"/>
    </row>
    <row r="277" ht="12.75">
      <c r="B277" s="85"/>
    </row>
    <row r="278" ht="12.75">
      <c r="B278" s="85"/>
    </row>
    <row r="279" ht="12.75">
      <c r="B279" s="85"/>
    </row>
    <row r="280" ht="12.75">
      <c r="B280" s="85"/>
    </row>
    <row r="281" ht="12.75">
      <c r="B281" s="85"/>
    </row>
    <row r="282" ht="12.75">
      <c r="B282" s="85"/>
    </row>
    <row r="283" ht="12.75">
      <c r="B283" s="85"/>
    </row>
    <row r="284" ht="12.75">
      <c r="B284" s="85"/>
    </row>
    <row r="285" ht="12.75">
      <c r="B285" s="85"/>
    </row>
    <row r="286" ht="12.75">
      <c r="B286" s="85"/>
    </row>
    <row r="287" ht="12.75">
      <c r="B287" s="85"/>
    </row>
    <row r="288" ht="12.75">
      <c r="B288" s="85"/>
    </row>
    <row r="289" ht="12.75">
      <c r="B289" s="85"/>
    </row>
    <row r="290" ht="12.75">
      <c r="B290" s="85"/>
    </row>
    <row r="291" ht="12.75">
      <c r="B291" s="85"/>
    </row>
    <row r="292" ht="12.75">
      <c r="B292" s="85"/>
    </row>
    <row r="293" ht="12.75">
      <c r="B293" s="85"/>
    </row>
    <row r="294" ht="12.75">
      <c r="B294" s="85"/>
    </row>
    <row r="295" ht="12.75">
      <c r="B295" s="85"/>
    </row>
    <row r="296" ht="12.75">
      <c r="B296" s="85"/>
    </row>
    <row r="297" ht="12.75">
      <c r="B297" s="85"/>
    </row>
    <row r="298" ht="12.75">
      <c r="B298" s="85"/>
    </row>
    <row r="299" ht="12.75">
      <c r="B299" s="85"/>
    </row>
    <row r="300" ht="12.75">
      <c r="B300" s="85"/>
    </row>
    <row r="301" ht="12.75">
      <c r="B301" s="85"/>
    </row>
    <row r="302" ht="12.75">
      <c r="B302" s="85"/>
    </row>
    <row r="303" ht="12.75">
      <c r="B303" s="85"/>
    </row>
    <row r="304" ht="12.75">
      <c r="B304" s="85"/>
    </row>
    <row r="305" ht="12.75">
      <c r="B305" s="85"/>
    </row>
    <row r="306" ht="12.75">
      <c r="B306" s="85"/>
    </row>
    <row r="307" ht="12.75">
      <c r="B307" s="85"/>
    </row>
    <row r="308" ht="12.75">
      <c r="B308" s="85"/>
    </row>
    <row r="309" ht="12.75">
      <c r="B309" s="85"/>
    </row>
    <row r="310" ht="12.75">
      <c r="B310" s="85"/>
    </row>
    <row r="311" ht="12.75">
      <c r="B311" s="85"/>
    </row>
    <row r="312" ht="12.75">
      <c r="B312" s="85"/>
    </row>
    <row r="313" ht="12.75">
      <c r="B313" s="85"/>
    </row>
    <row r="314" ht="12.75">
      <c r="B314" s="85"/>
    </row>
    <row r="315" ht="12.75">
      <c r="B315" s="85"/>
    </row>
    <row r="316" ht="12.75">
      <c r="B316" s="85"/>
    </row>
    <row r="317" ht="12.75">
      <c r="B317" s="85"/>
    </row>
    <row r="318" ht="12.75">
      <c r="B318" s="85"/>
    </row>
    <row r="319" ht="12.75">
      <c r="B319" s="85"/>
    </row>
    <row r="320" ht="12.75">
      <c r="B320" s="85"/>
    </row>
    <row r="321" ht="12.75">
      <c r="B321" s="85"/>
    </row>
    <row r="322" ht="12.75">
      <c r="B322" s="85"/>
    </row>
    <row r="323" ht="12.75">
      <c r="B323" s="85"/>
    </row>
    <row r="324" ht="12.75">
      <c r="B324" s="85"/>
    </row>
    <row r="325" ht="12.75">
      <c r="B325" s="85"/>
    </row>
    <row r="326" ht="12.75">
      <c r="B326" s="85"/>
    </row>
    <row r="327" ht="12.75">
      <c r="B327" s="85"/>
    </row>
    <row r="328" ht="12.75">
      <c r="B328" s="85"/>
    </row>
    <row r="329" ht="12.75">
      <c r="B329" s="85"/>
    </row>
    <row r="330" ht="12.75">
      <c r="B330" s="85"/>
    </row>
    <row r="331" ht="12.75">
      <c r="B331" s="85"/>
    </row>
    <row r="332" ht="12.75">
      <c r="B332" s="85"/>
    </row>
    <row r="333" ht="12.75">
      <c r="B333" s="85"/>
    </row>
    <row r="334" ht="12.75">
      <c r="B334" s="85"/>
    </row>
    <row r="335" ht="12.75">
      <c r="B335" s="85"/>
    </row>
    <row r="336" ht="12.75">
      <c r="B336" s="85"/>
    </row>
    <row r="337" ht="12.75">
      <c r="B337" s="85"/>
    </row>
    <row r="338" ht="12.75">
      <c r="B338" s="85"/>
    </row>
    <row r="339" ht="12.75">
      <c r="B339" s="85"/>
    </row>
    <row r="340" ht="12.75">
      <c r="B340" s="85"/>
    </row>
    <row r="341" ht="12.75">
      <c r="B341" s="85"/>
    </row>
    <row r="342" ht="12.75">
      <c r="B342" s="85"/>
    </row>
    <row r="343" ht="12.75">
      <c r="B343" s="85"/>
    </row>
    <row r="344" ht="12.75">
      <c r="B344" s="85"/>
    </row>
    <row r="345" ht="12.75">
      <c r="B345" s="85"/>
    </row>
    <row r="346" ht="12.75">
      <c r="B346" s="85"/>
    </row>
    <row r="347" ht="12.75">
      <c r="B347" s="85"/>
    </row>
    <row r="348" ht="12.75">
      <c r="B348" s="85"/>
    </row>
    <row r="349" ht="12.75">
      <c r="B349" s="85"/>
    </row>
    <row r="350" ht="12.75">
      <c r="B350" s="85"/>
    </row>
    <row r="351" ht="12.75">
      <c r="B351" s="85"/>
    </row>
    <row r="352" ht="12.75">
      <c r="B352" s="85"/>
    </row>
    <row r="353" ht="12.75">
      <c r="B353" s="85"/>
    </row>
    <row r="354" ht="12.75">
      <c r="B354" s="85"/>
    </row>
    <row r="355" ht="12.75">
      <c r="B355" s="85"/>
    </row>
    <row r="356" ht="12.75">
      <c r="B356" s="85"/>
    </row>
    <row r="357" ht="12.75">
      <c r="B357" s="85"/>
    </row>
    <row r="358" ht="12.75">
      <c r="B358" s="85"/>
    </row>
    <row r="359" ht="12.75">
      <c r="B359" s="85"/>
    </row>
    <row r="360" ht="12.75">
      <c r="B360" s="85"/>
    </row>
    <row r="361" ht="12.75">
      <c r="B361" s="85"/>
    </row>
    <row r="362" ht="12.75">
      <c r="B362" s="85"/>
    </row>
    <row r="363" ht="12.75">
      <c r="B363" s="85"/>
    </row>
    <row r="364" ht="12.75">
      <c r="B364" s="85"/>
    </row>
    <row r="365" ht="12.75">
      <c r="B365" s="85"/>
    </row>
    <row r="366" ht="12.75">
      <c r="B366" s="85"/>
    </row>
    <row r="367" ht="12.75">
      <c r="B367" s="85"/>
    </row>
    <row r="368" ht="12.75">
      <c r="B368" s="85"/>
    </row>
    <row r="369" ht="12.75">
      <c r="B369" s="85"/>
    </row>
    <row r="370" ht="12.75">
      <c r="B370" s="85"/>
    </row>
    <row r="371" ht="12.75">
      <c r="B371" s="85"/>
    </row>
    <row r="372" ht="12.75">
      <c r="B372" s="85"/>
    </row>
    <row r="373" ht="12.75">
      <c r="B373" s="85"/>
    </row>
    <row r="374" ht="12.75">
      <c r="B374" s="85"/>
    </row>
    <row r="375" ht="12.75">
      <c r="B375" s="85"/>
    </row>
    <row r="376" ht="12.75">
      <c r="B376" s="85"/>
    </row>
    <row r="377" ht="12.75">
      <c r="B377" s="85"/>
    </row>
    <row r="378" ht="12.75">
      <c r="B378" s="85"/>
    </row>
    <row r="379" ht="12.75">
      <c r="B379" s="85"/>
    </row>
    <row r="380" ht="12.75">
      <c r="B380" s="85"/>
    </row>
    <row r="381" ht="12.75">
      <c r="B381" s="85"/>
    </row>
    <row r="382" ht="12.75">
      <c r="B382" s="85"/>
    </row>
    <row r="383" ht="12.75">
      <c r="B383" s="85"/>
    </row>
    <row r="384" ht="12.75">
      <c r="B384" s="85"/>
    </row>
    <row r="385" ht="12.75">
      <c r="B385" s="85"/>
    </row>
    <row r="386" ht="12.75">
      <c r="B386" s="85"/>
    </row>
    <row r="387" ht="12.75">
      <c r="B387" s="85"/>
    </row>
    <row r="388" ht="12.75">
      <c r="B388" s="85"/>
    </row>
    <row r="389" ht="12.75">
      <c r="B389" s="85"/>
    </row>
    <row r="390" ht="12.75">
      <c r="B390" s="85"/>
    </row>
    <row r="391" ht="12.75">
      <c r="B391" s="85"/>
    </row>
    <row r="392" ht="12.75">
      <c r="B392" s="85"/>
    </row>
    <row r="393" ht="12.75">
      <c r="B393" s="85"/>
    </row>
    <row r="394" ht="12.75">
      <c r="B394" s="85"/>
    </row>
    <row r="395" ht="12.75">
      <c r="B395" s="85"/>
    </row>
    <row r="396" ht="12.75">
      <c r="B396" s="85"/>
    </row>
    <row r="397" ht="12.75">
      <c r="B397" s="85"/>
    </row>
    <row r="398" ht="12.75">
      <c r="B398" s="85"/>
    </row>
    <row r="399" ht="12.75">
      <c r="B399" s="85"/>
    </row>
    <row r="400" ht="12.75">
      <c r="B400" s="85"/>
    </row>
    <row r="401" ht="12.75">
      <c r="B401" s="85"/>
    </row>
    <row r="402" ht="12.75">
      <c r="B402" s="85"/>
    </row>
    <row r="403" ht="12.75">
      <c r="B403" s="85"/>
    </row>
    <row r="404" ht="12.75">
      <c r="B404" s="85"/>
    </row>
    <row r="405" ht="12.75">
      <c r="B405" s="85"/>
    </row>
    <row r="406" ht="12.75">
      <c r="B406" s="85"/>
    </row>
    <row r="407" ht="12.75">
      <c r="B407" s="85"/>
    </row>
    <row r="408" ht="12.75">
      <c r="B408" s="85"/>
    </row>
    <row r="409" ht="12.75">
      <c r="B409" s="85"/>
    </row>
    <row r="410" ht="12.75">
      <c r="B410" s="85"/>
    </row>
    <row r="411" ht="12.75">
      <c r="B411" s="85"/>
    </row>
    <row r="412" ht="12.75">
      <c r="B412" s="85"/>
    </row>
    <row r="413" ht="12.75">
      <c r="B413" s="85"/>
    </row>
    <row r="414" ht="12.75">
      <c r="B414" s="85"/>
    </row>
    <row r="415" ht="12.75">
      <c r="B415" s="85"/>
    </row>
    <row r="416" ht="12.75">
      <c r="B416" s="85"/>
    </row>
    <row r="417" ht="12.75">
      <c r="B417" s="85"/>
    </row>
    <row r="418" ht="12.75">
      <c r="B418" s="85"/>
    </row>
    <row r="419" ht="12.75">
      <c r="B419" s="85"/>
    </row>
    <row r="420" ht="12.75">
      <c r="B420" s="85"/>
    </row>
    <row r="421" ht="12.75">
      <c r="B421" s="85"/>
    </row>
    <row r="422" ht="12.75">
      <c r="B422" s="85"/>
    </row>
    <row r="423" ht="12.75">
      <c r="B423" s="85"/>
    </row>
    <row r="424" ht="12.75">
      <c r="B424" s="85"/>
    </row>
    <row r="425" ht="12.75">
      <c r="B425" s="85"/>
    </row>
    <row r="426" ht="12.75">
      <c r="B426" s="85"/>
    </row>
    <row r="427" ht="12.75">
      <c r="B427" s="85"/>
    </row>
    <row r="428" ht="12.75">
      <c r="B428" s="85"/>
    </row>
    <row r="429" ht="12.75">
      <c r="B429" s="85"/>
    </row>
    <row r="430" ht="12.75">
      <c r="B430" s="85"/>
    </row>
    <row r="431" ht="12.75">
      <c r="B431" s="85"/>
    </row>
    <row r="432" ht="12.75">
      <c r="B432" s="85"/>
    </row>
    <row r="433" ht="12.75">
      <c r="B433" s="85"/>
    </row>
    <row r="434" ht="12.75">
      <c r="B434" s="85"/>
    </row>
    <row r="435" ht="12.75">
      <c r="B435" s="85"/>
    </row>
    <row r="436" ht="12.75">
      <c r="B436" s="85"/>
    </row>
    <row r="437" ht="12.75">
      <c r="B437" s="85"/>
    </row>
    <row r="438" ht="12.75">
      <c r="B438" s="85"/>
    </row>
    <row r="439" ht="12.75">
      <c r="B439" s="85"/>
    </row>
    <row r="440" ht="12.75">
      <c r="B440" s="85"/>
    </row>
    <row r="441" ht="12.75">
      <c r="B441" s="85"/>
    </row>
    <row r="442" ht="12.75">
      <c r="B442" s="85"/>
    </row>
    <row r="443" ht="12.75">
      <c r="B443" s="85"/>
    </row>
    <row r="444" ht="12.75">
      <c r="B444" s="85"/>
    </row>
    <row r="445" ht="12.75">
      <c r="B445" s="85"/>
    </row>
    <row r="446" ht="12.75">
      <c r="B446" s="85"/>
    </row>
    <row r="447" ht="12.75">
      <c r="B447" s="85"/>
    </row>
    <row r="448" ht="12.75">
      <c r="B448" s="85"/>
    </row>
    <row r="449" ht="12.75">
      <c r="B449" s="85"/>
    </row>
    <row r="450" ht="12.75">
      <c r="B450" s="85"/>
    </row>
    <row r="451" ht="12.75">
      <c r="B451" s="85"/>
    </row>
    <row r="452" ht="12.75">
      <c r="B452" s="85"/>
    </row>
    <row r="453" ht="12.75">
      <c r="B453" s="85"/>
    </row>
    <row r="454" ht="12.75">
      <c r="B454" s="85"/>
    </row>
    <row r="455" ht="12.75">
      <c r="B455" s="85"/>
    </row>
    <row r="456" ht="12.75">
      <c r="B456" s="85"/>
    </row>
    <row r="457" ht="12.75">
      <c r="B457" s="85"/>
    </row>
    <row r="458" ht="12.75">
      <c r="B458" s="85"/>
    </row>
    <row r="459" ht="12.75">
      <c r="B459" s="85"/>
    </row>
    <row r="460" ht="12.75">
      <c r="B460" s="85"/>
    </row>
    <row r="461" ht="12.75">
      <c r="B461" s="85"/>
    </row>
    <row r="462" ht="12.75">
      <c r="B462" s="85"/>
    </row>
    <row r="463" ht="12.75">
      <c r="B463" s="85"/>
    </row>
    <row r="464" ht="12.75">
      <c r="B464" s="85"/>
    </row>
    <row r="465" ht="12.75">
      <c r="B465" s="85"/>
    </row>
    <row r="466" ht="12.75">
      <c r="B466" s="85"/>
    </row>
    <row r="467" ht="12.75">
      <c r="B467" s="85"/>
    </row>
    <row r="468" ht="12.75">
      <c r="B468" s="85"/>
    </row>
    <row r="469" ht="12.75">
      <c r="B469" s="85"/>
    </row>
    <row r="470" ht="12.75">
      <c r="B470" s="85"/>
    </row>
    <row r="471" ht="12.75">
      <c r="B471" s="85"/>
    </row>
    <row r="472" ht="12.75">
      <c r="B472" s="85"/>
    </row>
    <row r="473" ht="12.75">
      <c r="B473" s="85"/>
    </row>
    <row r="474" ht="12.75">
      <c r="B474" s="85"/>
    </row>
    <row r="475" ht="12.75">
      <c r="B475" s="85"/>
    </row>
    <row r="476" ht="12.75">
      <c r="B476" s="85"/>
    </row>
    <row r="477" ht="12.75">
      <c r="B477" s="85"/>
    </row>
    <row r="478" ht="12.75">
      <c r="B478" s="85"/>
    </row>
    <row r="479" ht="12.75">
      <c r="B479" s="85"/>
    </row>
    <row r="480" ht="12.75">
      <c r="B480" s="85"/>
    </row>
    <row r="481" ht="12.75">
      <c r="B481" s="85"/>
    </row>
    <row r="482" ht="12.75">
      <c r="B482" s="85"/>
    </row>
    <row r="483" ht="12.75">
      <c r="B483" s="85"/>
    </row>
    <row r="484" ht="12.75">
      <c r="B484" s="85"/>
    </row>
    <row r="485" ht="12.75">
      <c r="B485" s="85"/>
    </row>
    <row r="486" ht="12.75">
      <c r="B486" s="85"/>
    </row>
    <row r="487" ht="12.75">
      <c r="B487" s="85"/>
    </row>
    <row r="488" ht="12.75">
      <c r="B488" s="85"/>
    </row>
    <row r="489" ht="12.75">
      <c r="B489" s="85"/>
    </row>
    <row r="490" ht="12.75">
      <c r="B490" s="85"/>
    </row>
    <row r="491" ht="12.75">
      <c r="B491" s="85"/>
    </row>
    <row r="492" ht="12.75">
      <c r="B492" s="85"/>
    </row>
    <row r="493" ht="12.75">
      <c r="B493" s="85"/>
    </row>
    <row r="494" ht="12.75">
      <c r="B494" s="85"/>
    </row>
    <row r="495" ht="12.75">
      <c r="B495" s="85"/>
    </row>
    <row r="496" ht="12.75">
      <c r="B496" s="85"/>
    </row>
    <row r="497" ht="12.75">
      <c r="B497" s="85"/>
    </row>
    <row r="498" ht="12.75">
      <c r="B498" s="85"/>
    </row>
    <row r="499" ht="12.75">
      <c r="B499" s="85"/>
    </row>
    <row r="500" ht="12.75">
      <c r="B500" s="85"/>
    </row>
    <row r="501" ht="12.75">
      <c r="B501" s="85"/>
    </row>
    <row r="502" ht="12.75">
      <c r="B502" s="85"/>
    </row>
    <row r="503" ht="12.75">
      <c r="B503" s="85"/>
    </row>
    <row r="504" ht="12.75">
      <c r="B504" s="85"/>
    </row>
    <row r="505" ht="12.75">
      <c r="B505" s="85"/>
    </row>
    <row r="506" ht="12.75">
      <c r="B506" s="85"/>
    </row>
    <row r="507" ht="12.75">
      <c r="B507" s="85"/>
    </row>
    <row r="508" ht="12.75">
      <c r="B508" s="85"/>
    </row>
    <row r="509" ht="12.75">
      <c r="B509" s="85"/>
    </row>
    <row r="510" ht="12.75">
      <c r="B510" s="85"/>
    </row>
    <row r="511" ht="12.75">
      <c r="B511" s="85"/>
    </row>
    <row r="512" ht="12.75">
      <c r="B512" s="85"/>
    </row>
    <row r="513" ht="12.75">
      <c r="B513" s="85"/>
    </row>
    <row r="514" ht="12.75">
      <c r="B514" s="85"/>
    </row>
    <row r="515" ht="12.75">
      <c r="B515" s="85"/>
    </row>
    <row r="516" ht="12.75">
      <c r="B516" s="85"/>
    </row>
    <row r="517" ht="12.75">
      <c r="B517" s="85"/>
    </row>
    <row r="518" ht="12.75">
      <c r="B518" s="85"/>
    </row>
    <row r="519" ht="12.75">
      <c r="B519" s="85"/>
    </row>
    <row r="520" ht="12.75">
      <c r="B520" s="85"/>
    </row>
    <row r="521" ht="12.75">
      <c r="B521" s="85"/>
    </row>
    <row r="522" ht="12.75">
      <c r="B522" s="85"/>
    </row>
    <row r="523" ht="12.75">
      <c r="B523" s="85"/>
    </row>
    <row r="524" ht="12.75">
      <c r="B524" s="85"/>
    </row>
    <row r="525" ht="12.75">
      <c r="B525" s="85"/>
    </row>
    <row r="526" ht="12.75">
      <c r="B526" s="85"/>
    </row>
    <row r="527" ht="12.75">
      <c r="B527" s="85"/>
    </row>
    <row r="528" ht="12.75">
      <c r="B528" s="85"/>
    </row>
    <row r="529" ht="12.75">
      <c r="B529" s="85"/>
    </row>
    <row r="530" ht="12.75">
      <c r="B530" s="85"/>
    </row>
    <row r="531" ht="12.75">
      <c r="B531" s="85"/>
    </row>
    <row r="532" ht="12.75">
      <c r="B532" s="85"/>
    </row>
    <row r="533" ht="12.75">
      <c r="B533" s="85"/>
    </row>
    <row r="534" ht="12.75">
      <c r="B534" s="85"/>
    </row>
    <row r="535" ht="12.75">
      <c r="B535" s="85"/>
    </row>
    <row r="536" ht="12.75">
      <c r="B536" s="85"/>
    </row>
    <row r="537" ht="12.75">
      <c r="B537" s="85"/>
    </row>
    <row r="538" ht="12.75">
      <c r="B538" s="85"/>
    </row>
    <row r="539" ht="12.75">
      <c r="B539" s="85"/>
    </row>
    <row r="540" ht="12.75">
      <c r="B540" s="85"/>
    </row>
    <row r="541" ht="12.75">
      <c r="B541" s="85"/>
    </row>
    <row r="542" ht="12.75">
      <c r="B542" s="85"/>
    </row>
    <row r="543" ht="12.75">
      <c r="B543" s="85"/>
    </row>
    <row r="544" ht="12.75">
      <c r="B544" s="85"/>
    </row>
    <row r="545" ht="12.75">
      <c r="B545" s="85"/>
    </row>
    <row r="546" ht="12.75">
      <c r="B546" s="85"/>
    </row>
    <row r="547" ht="12.75">
      <c r="B547" s="85"/>
    </row>
    <row r="548" ht="12.75">
      <c r="B548" s="85"/>
    </row>
    <row r="549" ht="12.75">
      <c r="B549" s="85"/>
    </row>
    <row r="550" ht="12.75">
      <c r="B550" s="85"/>
    </row>
    <row r="551" ht="12.75">
      <c r="B551" s="85"/>
    </row>
    <row r="552" ht="12.75">
      <c r="B552" s="85"/>
    </row>
    <row r="553" ht="12.75">
      <c r="B553" s="85"/>
    </row>
    <row r="554" ht="12.75">
      <c r="B554" s="85"/>
    </row>
    <row r="555" ht="12.75">
      <c r="B555" s="85"/>
    </row>
    <row r="556" ht="12.75">
      <c r="B556" s="85"/>
    </row>
    <row r="557" ht="12.75">
      <c r="B557" s="85"/>
    </row>
    <row r="558" ht="12.75">
      <c r="B558" s="85"/>
    </row>
    <row r="559" ht="12.75">
      <c r="B559" s="85"/>
    </row>
    <row r="560" ht="12.75">
      <c r="B560" s="85"/>
    </row>
    <row r="561" ht="12.75">
      <c r="B561" s="85"/>
    </row>
    <row r="562" ht="12.75">
      <c r="B562" s="85"/>
    </row>
    <row r="563" ht="12.75">
      <c r="B563" s="85"/>
    </row>
    <row r="564" ht="12.75">
      <c r="B564" s="85"/>
    </row>
    <row r="565" ht="12.75">
      <c r="B565" s="85"/>
    </row>
    <row r="566" ht="12.75">
      <c r="B566" s="85"/>
    </row>
    <row r="567" ht="12.75">
      <c r="B567" s="85"/>
    </row>
    <row r="568" ht="12.75">
      <c r="B568" s="85"/>
    </row>
    <row r="569" ht="12.75">
      <c r="B569" s="85"/>
    </row>
    <row r="570" ht="12.75">
      <c r="B570" s="85"/>
    </row>
    <row r="571" ht="12.75">
      <c r="B571" s="85"/>
    </row>
    <row r="572" ht="12.75">
      <c r="B572" s="85"/>
    </row>
    <row r="573" ht="12.75">
      <c r="B573" s="85"/>
    </row>
    <row r="574" ht="12.75">
      <c r="B574" s="85"/>
    </row>
    <row r="575" ht="12.75">
      <c r="B575" s="85"/>
    </row>
    <row r="576" ht="12.75">
      <c r="B576" s="85"/>
    </row>
    <row r="577" ht="12.75">
      <c r="B577" s="85"/>
    </row>
    <row r="578" ht="12.75">
      <c r="B578" s="85"/>
    </row>
    <row r="579" ht="12.75">
      <c r="B579" s="85"/>
    </row>
    <row r="580" ht="12.75">
      <c r="B580" s="85"/>
    </row>
    <row r="581" ht="12.75">
      <c r="B581" s="85"/>
    </row>
    <row r="582" ht="12.75">
      <c r="B582" s="85"/>
    </row>
    <row r="583" ht="12.75">
      <c r="B583" s="85"/>
    </row>
    <row r="584" ht="12.75">
      <c r="B584" s="85"/>
    </row>
    <row r="585" ht="12.75">
      <c r="B585" s="85"/>
    </row>
    <row r="586" ht="12.75">
      <c r="B586" s="85"/>
    </row>
    <row r="587" ht="12.75">
      <c r="B587" s="85"/>
    </row>
    <row r="588" ht="12.75">
      <c r="B588" s="85"/>
    </row>
    <row r="589" ht="12.75">
      <c r="B589" s="85"/>
    </row>
    <row r="590" ht="12.75">
      <c r="B590" s="85"/>
    </row>
    <row r="591" ht="12.75">
      <c r="B591" s="85"/>
    </row>
    <row r="592" ht="12.75">
      <c r="B592" s="85"/>
    </row>
    <row r="593" ht="12.75">
      <c r="B593" s="85"/>
    </row>
    <row r="594" ht="12.75">
      <c r="B594" s="85"/>
    </row>
    <row r="595" ht="12.75">
      <c r="B595" s="85"/>
    </row>
    <row r="596" ht="12.75">
      <c r="B596" s="85"/>
    </row>
    <row r="597" ht="12.75">
      <c r="B597" s="85"/>
    </row>
    <row r="598" ht="12.75">
      <c r="B598" s="85"/>
    </row>
    <row r="599" ht="12.75">
      <c r="B599" s="85"/>
    </row>
    <row r="600" ht="12.75">
      <c r="B600" s="85"/>
    </row>
    <row r="601" ht="12.75">
      <c r="B601" s="85"/>
    </row>
    <row r="602" ht="12.75">
      <c r="B602" s="85"/>
    </row>
    <row r="603" ht="12.75">
      <c r="B603" s="85"/>
    </row>
    <row r="604" ht="12.75">
      <c r="B604" s="85"/>
    </row>
    <row r="605" ht="12.75">
      <c r="B605" s="85"/>
    </row>
    <row r="606" ht="12.75">
      <c r="B606" s="85"/>
    </row>
    <row r="607" ht="12.75">
      <c r="B607" s="85"/>
    </row>
    <row r="608" ht="12.75">
      <c r="B608" s="85"/>
    </row>
    <row r="609" ht="12.75">
      <c r="B609" s="85"/>
    </row>
    <row r="610" ht="12.75">
      <c r="B610" s="85"/>
    </row>
    <row r="611" ht="12.75">
      <c r="B611" s="85"/>
    </row>
    <row r="612" ht="12.75">
      <c r="B612" s="85"/>
    </row>
    <row r="613" ht="12.75">
      <c r="B613" s="85"/>
    </row>
    <row r="614" ht="12.75">
      <c r="B614" s="85"/>
    </row>
    <row r="615" ht="12.75">
      <c r="B615" s="85"/>
    </row>
    <row r="616" ht="12.75">
      <c r="B616" s="85"/>
    </row>
    <row r="617" ht="12.75">
      <c r="B617" s="85"/>
    </row>
    <row r="618" ht="12.75">
      <c r="B618" s="85"/>
    </row>
    <row r="619" ht="12.75">
      <c r="B619" s="85"/>
    </row>
    <row r="620" ht="12.75">
      <c r="B620" s="85"/>
    </row>
    <row r="621" ht="12.75">
      <c r="B621" s="85"/>
    </row>
    <row r="622" ht="12.75">
      <c r="B622" s="85"/>
    </row>
    <row r="623" ht="12.75">
      <c r="B623" s="85"/>
    </row>
    <row r="624" ht="12.75">
      <c r="B624" s="85"/>
    </row>
    <row r="625" ht="12.75">
      <c r="B625" s="85"/>
    </row>
    <row r="626" ht="12.75">
      <c r="B626" s="85"/>
    </row>
    <row r="627" ht="12.75">
      <c r="B627" s="85"/>
    </row>
    <row r="628" ht="12.75">
      <c r="B628" s="85"/>
    </row>
    <row r="629" ht="12.75">
      <c r="B629" s="85"/>
    </row>
    <row r="630" ht="12.75">
      <c r="B630" s="85"/>
    </row>
    <row r="631" ht="12.75">
      <c r="B631" s="85"/>
    </row>
    <row r="632" ht="12.75">
      <c r="B632" s="85"/>
    </row>
    <row r="633" ht="12.75">
      <c r="B633" s="85"/>
    </row>
    <row r="634" ht="12.75">
      <c r="B634" s="85"/>
    </row>
    <row r="635" ht="12.75">
      <c r="B635" s="85"/>
    </row>
    <row r="636" ht="12.75">
      <c r="B636" s="85"/>
    </row>
    <row r="637" ht="12.75">
      <c r="B637" s="85"/>
    </row>
    <row r="638" ht="12.75">
      <c r="B638" s="85"/>
    </row>
    <row r="639" ht="12.75">
      <c r="B639" s="85"/>
    </row>
    <row r="640" ht="12.75">
      <c r="B640" s="85"/>
    </row>
    <row r="641" ht="12.75">
      <c r="B641" s="85"/>
    </row>
    <row r="642" ht="12.75">
      <c r="B642" s="85"/>
    </row>
    <row r="643" ht="12.75">
      <c r="B643" s="85"/>
    </row>
    <row r="644" ht="12.75">
      <c r="B644" s="85"/>
    </row>
    <row r="645" ht="12.75">
      <c r="B645" s="85"/>
    </row>
    <row r="646" ht="12.75">
      <c r="B646" s="85"/>
    </row>
    <row r="647" ht="12.75">
      <c r="B647" s="85"/>
    </row>
    <row r="648" ht="12.75">
      <c r="B648" s="85"/>
    </row>
    <row r="649" ht="12.75">
      <c r="B649" s="85"/>
    </row>
    <row r="650" ht="12.75">
      <c r="B650" s="85"/>
    </row>
    <row r="651" ht="12.75">
      <c r="B651" s="85"/>
    </row>
    <row r="652" ht="12.75">
      <c r="B652" s="85"/>
    </row>
    <row r="653" ht="12.75">
      <c r="B653" s="85"/>
    </row>
    <row r="654" ht="12.75">
      <c r="B654" s="85"/>
    </row>
    <row r="655" ht="12.75">
      <c r="B655" s="85"/>
    </row>
    <row r="656" ht="12.75">
      <c r="B656" s="85"/>
    </row>
    <row r="657" ht="12.75">
      <c r="B657" s="85"/>
    </row>
    <row r="658" ht="12.75">
      <c r="B658" s="85"/>
    </row>
    <row r="659" ht="12.75">
      <c r="B659" s="85"/>
    </row>
    <row r="660" ht="12.75">
      <c r="B660" s="85"/>
    </row>
    <row r="661" ht="12.75">
      <c r="B661" s="85"/>
    </row>
    <row r="662" ht="12.75">
      <c r="B662" s="85"/>
    </row>
    <row r="663" ht="12.75">
      <c r="B663" s="85"/>
    </row>
    <row r="664" ht="12.75">
      <c r="B664" s="85"/>
    </row>
    <row r="665" ht="12.75">
      <c r="B665" s="85"/>
    </row>
    <row r="666" ht="12.75">
      <c r="B666" s="85"/>
    </row>
    <row r="667" ht="12.75">
      <c r="B667" s="85"/>
    </row>
    <row r="668" ht="12.75">
      <c r="B668" s="85"/>
    </row>
    <row r="669" ht="12.75">
      <c r="B669" s="85"/>
    </row>
    <row r="670" ht="12.75">
      <c r="B670" s="85"/>
    </row>
    <row r="671" ht="12.75">
      <c r="B671" s="85"/>
    </row>
    <row r="672" ht="12.75">
      <c r="B672" s="85"/>
    </row>
    <row r="673" ht="12.75">
      <c r="B673" s="85"/>
    </row>
    <row r="674" ht="12.75">
      <c r="B674" s="85"/>
    </row>
    <row r="675" ht="12.75">
      <c r="B675" s="85"/>
    </row>
    <row r="676" ht="12.75">
      <c r="B676" s="85"/>
    </row>
    <row r="677" ht="12.75">
      <c r="B677" s="85"/>
    </row>
    <row r="678" ht="12.75">
      <c r="B678" s="85"/>
    </row>
    <row r="679" ht="12.75">
      <c r="B679" s="85"/>
    </row>
    <row r="680" ht="12.75">
      <c r="B680" s="85"/>
    </row>
    <row r="681" ht="12.75">
      <c r="B681" s="85"/>
    </row>
    <row r="682" ht="12.75">
      <c r="B682" s="85"/>
    </row>
    <row r="683" ht="12.75">
      <c r="B683" s="85"/>
    </row>
    <row r="684" ht="12.75">
      <c r="B684" s="85"/>
    </row>
    <row r="685" ht="12.75">
      <c r="B685" s="85"/>
    </row>
    <row r="686" ht="12.75">
      <c r="B686" s="85"/>
    </row>
    <row r="687" ht="12.75">
      <c r="B687" s="85"/>
    </row>
    <row r="688" ht="12.75">
      <c r="B688" s="85"/>
    </row>
    <row r="689" ht="12.75">
      <c r="B689" s="85"/>
    </row>
    <row r="690" ht="12.75">
      <c r="B690" s="85"/>
    </row>
    <row r="691" ht="12.75">
      <c r="B691" s="85"/>
    </row>
    <row r="692" ht="12.75">
      <c r="B692" s="85"/>
    </row>
    <row r="693" ht="12.75">
      <c r="B693" s="85"/>
    </row>
    <row r="694" ht="12.75">
      <c r="B694" s="85"/>
    </row>
    <row r="695" ht="12.75">
      <c r="B695" s="85"/>
    </row>
    <row r="696" ht="12.75">
      <c r="B696" s="85"/>
    </row>
    <row r="697" ht="12.75">
      <c r="B697" s="85"/>
    </row>
    <row r="698" ht="12.75">
      <c r="B698" s="85"/>
    </row>
    <row r="699" ht="12.75">
      <c r="B699" s="85"/>
    </row>
    <row r="700" ht="12.75">
      <c r="B700" s="85"/>
    </row>
    <row r="701" ht="12.75">
      <c r="B701" s="85"/>
    </row>
    <row r="702" ht="12.75">
      <c r="B702" s="85"/>
    </row>
    <row r="703" ht="12.75">
      <c r="B703" s="85"/>
    </row>
    <row r="704" ht="12.75">
      <c r="B704" s="85"/>
    </row>
    <row r="705" ht="12.75">
      <c r="B705" s="85"/>
    </row>
    <row r="706" ht="12.75">
      <c r="B706" s="85"/>
    </row>
    <row r="707" ht="12.75">
      <c r="B707" s="85"/>
    </row>
    <row r="708" ht="12.75">
      <c r="B708" s="85"/>
    </row>
    <row r="709" ht="12.75">
      <c r="B709" s="85"/>
    </row>
    <row r="710" ht="12.75">
      <c r="B710" s="85"/>
    </row>
    <row r="711" ht="12.75">
      <c r="B711" s="85"/>
    </row>
    <row r="712" ht="12.75">
      <c r="B712" s="85"/>
    </row>
    <row r="713" ht="12.75">
      <c r="B713" s="85"/>
    </row>
    <row r="714" ht="12.75">
      <c r="B714" s="85"/>
    </row>
    <row r="715" ht="12.75">
      <c r="B715" s="85"/>
    </row>
    <row r="716" ht="12.75">
      <c r="B716" s="85"/>
    </row>
    <row r="717" ht="12.75">
      <c r="B717" s="85"/>
    </row>
    <row r="718" ht="12.75">
      <c r="B718" s="85"/>
    </row>
    <row r="719" ht="12.75">
      <c r="B719" s="85"/>
    </row>
    <row r="720" ht="12.75">
      <c r="B720" s="85"/>
    </row>
    <row r="721" ht="12.75">
      <c r="B721" s="85"/>
    </row>
    <row r="722" ht="12.75">
      <c r="B722" s="85"/>
    </row>
    <row r="723" ht="12.75">
      <c r="B723" s="85"/>
    </row>
    <row r="724" ht="12.75">
      <c r="B724" s="85"/>
    </row>
    <row r="725" ht="12.75">
      <c r="B725" s="85"/>
    </row>
    <row r="726" ht="12.75">
      <c r="B726" s="85"/>
    </row>
    <row r="727" ht="12.75">
      <c r="B727" s="85"/>
    </row>
    <row r="728" ht="12.75">
      <c r="B728" s="85"/>
    </row>
    <row r="729" ht="12.75">
      <c r="B729" s="85"/>
    </row>
    <row r="730" ht="12.75">
      <c r="B730" s="85"/>
    </row>
    <row r="731" ht="12.75">
      <c r="B731" s="85"/>
    </row>
    <row r="732" ht="12.75">
      <c r="B732" s="85"/>
    </row>
    <row r="733" ht="12.75">
      <c r="B733" s="85"/>
    </row>
    <row r="734" ht="12.75">
      <c r="B734" s="85"/>
    </row>
    <row r="735" ht="12.75">
      <c r="B735" s="85"/>
    </row>
    <row r="736" ht="12.75">
      <c r="B736" s="85"/>
    </row>
    <row r="737" ht="12.75">
      <c r="B737" s="85"/>
    </row>
    <row r="738" ht="12.75">
      <c r="B738" s="85"/>
    </row>
    <row r="739" ht="12.75">
      <c r="B739" s="85"/>
    </row>
    <row r="740" ht="12.75">
      <c r="B740" s="85"/>
    </row>
    <row r="741" ht="12.75">
      <c r="B741" s="85"/>
    </row>
    <row r="742" ht="12.75">
      <c r="B742" s="85"/>
    </row>
    <row r="743" ht="12.75">
      <c r="B743" s="85"/>
    </row>
    <row r="744" ht="12.75">
      <c r="B744" s="85"/>
    </row>
    <row r="745" ht="12.75">
      <c r="B745" s="85"/>
    </row>
    <row r="746" ht="12.75">
      <c r="B746" s="85"/>
    </row>
    <row r="747" ht="12.75">
      <c r="B747" s="85"/>
    </row>
    <row r="748" ht="12.75">
      <c r="B748" s="85"/>
    </row>
    <row r="749" ht="12.75">
      <c r="B749" s="85"/>
    </row>
    <row r="750" ht="12.75">
      <c r="B750" s="85"/>
    </row>
    <row r="751" ht="12.75">
      <c r="B751" s="85"/>
    </row>
    <row r="752" ht="12.75">
      <c r="B752" s="85"/>
    </row>
    <row r="753" ht="12.75">
      <c r="B753" s="85"/>
    </row>
    <row r="754" ht="12.75">
      <c r="B754" s="85"/>
    </row>
    <row r="755" ht="12.75">
      <c r="B755" s="85"/>
    </row>
    <row r="756" ht="12.75">
      <c r="B756" s="85"/>
    </row>
    <row r="757" ht="12.75">
      <c r="B757" s="85"/>
    </row>
    <row r="758" ht="12.75">
      <c r="B758" s="85"/>
    </row>
    <row r="759" ht="12.75">
      <c r="B759" s="85"/>
    </row>
    <row r="760" ht="12.75">
      <c r="B760" s="85"/>
    </row>
    <row r="761" ht="12.75">
      <c r="B761" s="85"/>
    </row>
    <row r="762" ht="12.75">
      <c r="B762" s="85"/>
    </row>
    <row r="763" ht="12.75">
      <c r="B763" s="85"/>
    </row>
    <row r="764" ht="12.75">
      <c r="B764" s="85"/>
    </row>
    <row r="765" ht="12.75">
      <c r="B765" s="85"/>
    </row>
    <row r="766" ht="12.75">
      <c r="B766" s="85"/>
    </row>
    <row r="767" ht="12.75">
      <c r="B767" s="85"/>
    </row>
    <row r="768" ht="12.75">
      <c r="B768" s="85"/>
    </row>
    <row r="769" ht="12.75">
      <c r="B769" s="85"/>
    </row>
    <row r="770" ht="12.75">
      <c r="B770" s="85"/>
    </row>
    <row r="771" ht="12.75">
      <c r="B771" s="85"/>
    </row>
    <row r="772" ht="12.75">
      <c r="B772" s="85"/>
    </row>
    <row r="773" ht="12.75">
      <c r="B773" s="85"/>
    </row>
    <row r="774" ht="12.75">
      <c r="B774" s="85"/>
    </row>
    <row r="775" ht="12.75">
      <c r="B775" s="85"/>
    </row>
    <row r="776" ht="12.75">
      <c r="B776" s="85"/>
    </row>
    <row r="777" ht="12.75">
      <c r="B777" s="85"/>
    </row>
    <row r="778" ht="12.75">
      <c r="B778" s="85"/>
    </row>
    <row r="779" ht="12.75">
      <c r="B779" s="85"/>
    </row>
    <row r="780" ht="12.75">
      <c r="B780" s="85"/>
    </row>
    <row r="781" ht="12.75">
      <c r="B781" s="85"/>
    </row>
    <row r="782" ht="12.75">
      <c r="B782" s="85"/>
    </row>
    <row r="783" ht="12.75">
      <c r="B783" s="85"/>
    </row>
    <row r="784" ht="12.75">
      <c r="B784" s="85"/>
    </row>
    <row r="785" ht="12.75">
      <c r="B785" s="85"/>
    </row>
    <row r="786" ht="12.75">
      <c r="B786" s="85"/>
    </row>
    <row r="787" ht="12.75">
      <c r="B787" s="85"/>
    </row>
    <row r="788" ht="12.75">
      <c r="B788" s="85"/>
    </row>
    <row r="789" ht="12.75">
      <c r="B789" s="85"/>
    </row>
    <row r="790" ht="12.75">
      <c r="B790" s="85"/>
    </row>
    <row r="791" ht="12.75">
      <c r="B791" s="85"/>
    </row>
    <row r="792" ht="12.75">
      <c r="B792" s="85"/>
    </row>
    <row r="793" ht="12.75">
      <c r="B793" s="85"/>
    </row>
    <row r="794" ht="12.75">
      <c r="B794" s="85"/>
    </row>
    <row r="795" ht="12.75">
      <c r="B795" s="85"/>
    </row>
    <row r="796" ht="12.75">
      <c r="B796" s="85"/>
    </row>
    <row r="797" ht="12.75">
      <c r="B797" s="85"/>
    </row>
    <row r="798" ht="12.75">
      <c r="B798" s="85"/>
    </row>
    <row r="799" ht="12.75">
      <c r="B799" s="85"/>
    </row>
    <row r="800" ht="12.75">
      <c r="B800" s="85"/>
    </row>
    <row r="801" ht="12.75">
      <c r="B801" s="85"/>
    </row>
    <row r="802" ht="12.75">
      <c r="B802" s="85"/>
    </row>
    <row r="803" ht="12.75">
      <c r="B803" s="85"/>
    </row>
    <row r="804" ht="12.75">
      <c r="B804" s="85"/>
    </row>
    <row r="805" ht="12.75">
      <c r="B805" s="85"/>
    </row>
    <row r="806" ht="12.75">
      <c r="B806" s="85"/>
    </row>
    <row r="807" ht="12.75">
      <c r="B807" s="85"/>
    </row>
    <row r="808" ht="12.75">
      <c r="B808" s="85"/>
    </row>
    <row r="809" ht="12.75">
      <c r="B809" s="85"/>
    </row>
    <row r="810" ht="12.75">
      <c r="B810" s="85"/>
    </row>
    <row r="811" ht="12.75">
      <c r="B811" s="85"/>
    </row>
    <row r="812" ht="12.75">
      <c r="B812" s="85"/>
    </row>
    <row r="813" ht="12.75">
      <c r="B813" s="85"/>
    </row>
    <row r="814" ht="12.75">
      <c r="B814" s="85"/>
    </row>
    <row r="815" ht="12.75">
      <c r="B815" s="85"/>
    </row>
    <row r="816" ht="12.75">
      <c r="B816" s="85"/>
    </row>
    <row r="817" ht="12.75">
      <c r="B817" s="85"/>
    </row>
    <row r="818" ht="12.75">
      <c r="B818" s="85"/>
    </row>
    <row r="819" ht="12.75">
      <c r="B819" s="85"/>
    </row>
    <row r="820" ht="12.75">
      <c r="B820" s="85"/>
    </row>
    <row r="821" ht="12.75">
      <c r="B821" s="85"/>
    </row>
    <row r="822" ht="12.75">
      <c r="B822" s="85"/>
    </row>
    <row r="823" ht="12.75">
      <c r="B823" s="85"/>
    </row>
    <row r="824" ht="12.75">
      <c r="B824" s="85"/>
    </row>
    <row r="825" ht="12.75">
      <c r="B825" s="85"/>
    </row>
    <row r="826" ht="12.75">
      <c r="B826" s="85"/>
    </row>
    <row r="827" ht="12.75">
      <c r="B827" s="85"/>
    </row>
    <row r="828" ht="12.75">
      <c r="B828" s="85"/>
    </row>
    <row r="829" ht="12.75">
      <c r="B829" s="85"/>
    </row>
    <row r="830" ht="12.75">
      <c r="B830" s="85"/>
    </row>
    <row r="831" ht="12.75">
      <c r="B831" s="85"/>
    </row>
    <row r="832" ht="12.75">
      <c r="B832" s="85"/>
    </row>
    <row r="833" ht="12.75">
      <c r="B833" s="85"/>
    </row>
    <row r="834" ht="12.75">
      <c r="B834" s="85"/>
    </row>
    <row r="835" ht="12.75">
      <c r="B835" s="85"/>
    </row>
    <row r="836" ht="12.75">
      <c r="B836" s="85"/>
    </row>
    <row r="837" ht="12.75">
      <c r="B837" s="85"/>
    </row>
    <row r="838" ht="12.75">
      <c r="B838" s="85"/>
    </row>
    <row r="839" ht="12.75">
      <c r="B839" s="85"/>
    </row>
    <row r="840" ht="12.75">
      <c r="B840" s="85"/>
    </row>
    <row r="841" ht="12.75">
      <c r="B841" s="85"/>
    </row>
    <row r="842" ht="12.75">
      <c r="B842" s="85"/>
    </row>
    <row r="843" ht="12.75">
      <c r="B843" s="85"/>
    </row>
    <row r="844" ht="12.75">
      <c r="B844" s="85"/>
    </row>
    <row r="845" ht="12.75">
      <c r="B845" s="85"/>
    </row>
    <row r="846" ht="12.75">
      <c r="B846" s="85"/>
    </row>
    <row r="847" ht="12.75">
      <c r="B847" s="85"/>
    </row>
    <row r="848" ht="12.75">
      <c r="B848" s="85"/>
    </row>
    <row r="849" ht="12.75">
      <c r="B849" s="85"/>
    </row>
    <row r="850" ht="12.75">
      <c r="B850" s="85"/>
    </row>
    <row r="851" ht="12.75">
      <c r="B851" s="85"/>
    </row>
    <row r="852" ht="12.75">
      <c r="B852" s="85"/>
    </row>
    <row r="853" ht="12.75">
      <c r="B853" s="85"/>
    </row>
    <row r="854" ht="12.75">
      <c r="B854" s="85"/>
    </row>
    <row r="855" ht="12.75">
      <c r="B855" s="85"/>
    </row>
    <row r="856" ht="12.75">
      <c r="B856" s="85"/>
    </row>
    <row r="857" ht="12.75">
      <c r="B857" s="85"/>
    </row>
    <row r="858" ht="12.75">
      <c r="B858" s="85"/>
    </row>
    <row r="859" ht="12.75">
      <c r="B859" s="85"/>
    </row>
    <row r="860" ht="12.75">
      <c r="B860" s="85"/>
    </row>
    <row r="861" ht="12.75">
      <c r="B861" s="85"/>
    </row>
    <row r="862" ht="12.75">
      <c r="B862" s="85"/>
    </row>
    <row r="863" ht="12.75">
      <c r="B863" s="85"/>
    </row>
    <row r="864" ht="12.75">
      <c r="B864" s="85"/>
    </row>
    <row r="865" ht="12.75">
      <c r="B865" s="85"/>
    </row>
    <row r="866" ht="12.75">
      <c r="B866" s="85"/>
    </row>
    <row r="867" ht="12.75">
      <c r="B867" s="85"/>
    </row>
    <row r="868" ht="12.75">
      <c r="B868" s="85"/>
    </row>
    <row r="869" ht="12.75">
      <c r="B869" s="85"/>
    </row>
    <row r="870" ht="12.75">
      <c r="B870" s="85"/>
    </row>
    <row r="871" ht="12.75">
      <c r="B871" s="85"/>
    </row>
    <row r="872" ht="12.75">
      <c r="B872" s="85"/>
    </row>
    <row r="873" ht="12.75">
      <c r="B873" s="85"/>
    </row>
    <row r="874" ht="12.75">
      <c r="B874" s="85"/>
    </row>
    <row r="875" ht="12.75">
      <c r="B875" s="85"/>
    </row>
    <row r="876" ht="12.75">
      <c r="B876" s="85"/>
    </row>
    <row r="877" ht="12.75">
      <c r="B877" s="85"/>
    </row>
    <row r="878" ht="12.75">
      <c r="B878" s="85"/>
    </row>
    <row r="879" ht="12.75">
      <c r="B879" s="85"/>
    </row>
    <row r="880" ht="12.75">
      <c r="B880" s="85"/>
    </row>
    <row r="881" ht="12.75">
      <c r="B881" s="85"/>
    </row>
    <row r="882" ht="12.75">
      <c r="B882" s="85"/>
    </row>
    <row r="883" ht="12.75">
      <c r="B883" s="85"/>
    </row>
    <row r="884" ht="12.75">
      <c r="B884" s="85"/>
    </row>
    <row r="885" ht="12.75">
      <c r="B885" s="85"/>
    </row>
    <row r="886" ht="12.75">
      <c r="B886" s="85"/>
    </row>
    <row r="887" ht="12.75">
      <c r="B887" s="85"/>
    </row>
    <row r="888" ht="12.75">
      <c r="B888" s="85"/>
    </row>
    <row r="889" ht="12.75">
      <c r="B889" s="85"/>
    </row>
    <row r="890" ht="12.75">
      <c r="B890" s="85"/>
    </row>
    <row r="891" ht="12.75">
      <c r="B891" s="85"/>
    </row>
    <row r="892" ht="12.75">
      <c r="B892" s="85"/>
    </row>
    <row r="893" ht="12.75">
      <c r="B893" s="85"/>
    </row>
    <row r="894" ht="12.75">
      <c r="B894" s="85"/>
    </row>
    <row r="895" ht="12.75">
      <c r="B895" s="85"/>
    </row>
    <row r="896" ht="12.75">
      <c r="B896" s="85"/>
    </row>
    <row r="897" ht="12.75">
      <c r="B897" s="85"/>
    </row>
    <row r="898" ht="12.75">
      <c r="B898" s="85"/>
    </row>
    <row r="899" ht="12.75">
      <c r="B899" s="85"/>
    </row>
    <row r="900" ht="12.75">
      <c r="B900" s="85"/>
    </row>
    <row r="901" ht="12.75">
      <c r="B901" s="85"/>
    </row>
    <row r="902" ht="12.75">
      <c r="B902" s="85"/>
    </row>
    <row r="903" ht="12.75">
      <c r="B903" s="85"/>
    </row>
    <row r="904" ht="12.75">
      <c r="B904" s="85"/>
    </row>
    <row r="905" ht="12.75">
      <c r="B905" s="85"/>
    </row>
    <row r="906" ht="12.75">
      <c r="B906" s="85"/>
    </row>
    <row r="907" ht="12.75">
      <c r="B907" s="85"/>
    </row>
    <row r="908" ht="12.75">
      <c r="B908" s="85"/>
    </row>
    <row r="909" ht="12.75">
      <c r="B909" s="85"/>
    </row>
    <row r="910" ht="12.75">
      <c r="B910" s="85"/>
    </row>
    <row r="911" ht="12.75">
      <c r="B911" s="85"/>
    </row>
    <row r="912" ht="12.75">
      <c r="B912" s="85"/>
    </row>
    <row r="913" ht="12.75">
      <c r="B913" s="85"/>
    </row>
    <row r="914" ht="12.75">
      <c r="B914" s="85"/>
    </row>
    <row r="915" ht="12.75">
      <c r="B915" s="85"/>
    </row>
    <row r="916" ht="12.75">
      <c r="B916" s="85"/>
    </row>
    <row r="917" ht="12.75">
      <c r="B917" s="85"/>
    </row>
    <row r="918" ht="12.75">
      <c r="B918" s="85"/>
    </row>
    <row r="919" ht="12.75">
      <c r="B919" s="85"/>
    </row>
    <row r="920" ht="12.75">
      <c r="B920" s="85"/>
    </row>
    <row r="921" ht="12.75">
      <c r="B921" s="85"/>
    </row>
    <row r="922" ht="12.75">
      <c r="B922" s="85"/>
    </row>
    <row r="923" ht="12.75">
      <c r="B923" s="85"/>
    </row>
    <row r="924" ht="12.75">
      <c r="B924" s="85"/>
    </row>
    <row r="925" ht="12.75">
      <c r="B925" s="85"/>
    </row>
    <row r="926" ht="12.75">
      <c r="B926" s="85"/>
    </row>
    <row r="927" ht="12.75">
      <c r="B927" s="85"/>
    </row>
    <row r="928" ht="12.75">
      <c r="B928" s="85"/>
    </row>
    <row r="929" ht="12.75">
      <c r="B929" s="85"/>
    </row>
    <row r="930" ht="12.75">
      <c r="B930" s="85"/>
    </row>
    <row r="931" ht="12.75">
      <c r="B931" s="85"/>
    </row>
    <row r="932" ht="12.75">
      <c r="B932" s="85"/>
    </row>
    <row r="933" ht="12.75">
      <c r="B933" s="85"/>
    </row>
    <row r="934" ht="12.75">
      <c r="B934" s="85"/>
    </row>
    <row r="935" ht="12.75">
      <c r="B935" s="85"/>
    </row>
    <row r="936" ht="12.75">
      <c r="B936" s="85"/>
    </row>
    <row r="937" ht="12.75">
      <c r="B937" s="85"/>
    </row>
    <row r="938" ht="12.75">
      <c r="B938" s="85"/>
    </row>
    <row r="939" ht="12.75">
      <c r="B939" s="85"/>
    </row>
    <row r="940" ht="12.75">
      <c r="B940" s="85"/>
    </row>
    <row r="941" ht="12.75">
      <c r="B941" s="85"/>
    </row>
    <row r="942" ht="12.75">
      <c r="B942" s="85"/>
    </row>
    <row r="943" ht="12.75">
      <c r="B943" s="85"/>
    </row>
    <row r="944" ht="12.75">
      <c r="B944" s="85"/>
    </row>
    <row r="945" ht="12.75">
      <c r="B945" s="85"/>
    </row>
    <row r="946" ht="12.75">
      <c r="B946" s="85"/>
    </row>
    <row r="947" ht="12.75">
      <c r="B947" s="85"/>
    </row>
    <row r="948" ht="12.75">
      <c r="B948" s="85"/>
    </row>
    <row r="949" ht="12.75">
      <c r="B949" s="85"/>
    </row>
    <row r="950" ht="12.75">
      <c r="B950" s="85"/>
    </row>
    <row r="951" ht="12.75">
      <c r="B951" s="85"/>
    </row>
    <row r="952" ht="12.75">
      <c r="B952" s="85"/>
    </row>
    <row r="953" ht="12.75">
      <c r="B953" s="85"/>
    </row>
    <row r="954" ht="12.75">
      <c r="B954" s="85"/>
    </row>
    <row r="955" ht="12.75">
      <c r="B955" s="85"/>
    </row>
    <row r="956" ht="12.75">
      <c r="B956" s="85"/>
    </row>
    <row r="957" ht="12.75">
      <c r="B957" s="85"/>
    </row>
    <row r="958" ht="12.75">
      <c r="B958" s="85"/>
    </row>
    <row r="959" ht="12.75">
      <c r="B959" s="85"/>
    </row>
    <row r="960" ht="12.75">
      <c r="B960" s="85"/>
    </row>
    <row r="961" ht="12.75">
      <c r="B961" s="85"/>
    </row>
    <row r="962" ht="12.75">
      <c r="B962" s="85"/>
    </row>
    <row r="963" ht="12.75">
      <c r="B963" s="85"/>
    </row>
    <row r="964" ht="12.75">
      <c r="B964" s="85"/>
    </row>
    <row r="965" ht="12.75">
      <c r="B965" s="85"/>
    </row>
    <row r="966" ht="12.75">
      <c r="B966" s="85"/>
    </row>
    <row r="967" ht="12.75">
      <c r="B967" s="85"/>
    </row>
    <row r="968" ht="12.75">
      <c r="B968" s="85"/>
    </row>
    <row r="969" ht="12.75">
      <c r="B969" s="85"/>
    </row>
    <row r="970" ht="12.75">
      <c r="B970" s="85"/>
    </row>
    <row r="971" ht="12.75">
      <c r="B971" s="85"/>
    </row>
    <row r="972" ht="12.75">
      <c r="B972" s="85"/>
    </row>
    <row r="973" ht="12.75">
      <c r="B973" s="85"/>
    </row>
    <row r="974" ht="12.75">
      <c r="B974" s="85"/>
    </row>
    <row r="975" ht="12.75">
      <c r="B975" s="85"/>
    </row>
    <row r="976" ht="12.75">
      <c r="B976" s="85"/>
    </row>
    <row r="977" ht="12.75">
      <c r="B977" s="85"/>
    </row>
    <row r="978" ht="12.75">
      <c r="B978" s="85"/>
    </row>
    <row r="979" ht="12.75">
      <c r="B979" s="85"/>
    </row>
    <row r="980" ht="12.75">
      <c r="B980" s="85"/>
    </row>
    <row r="981" ht="12.75">
      <c r="B981" s="85"/>
    </row>
    <row r="982" ht="12.75">
      <c r="B982" s="85"/>
    </row>
    <row r="983" ht="12.75">
      <c r="B983" s="85"/>
    </row>
    <row r="984" ht="12.75">
      <c r="B984" s="85"/>
    </row>
    <row r="985" ht="12.75">
      <c r="B985" s="85"/>
    </row>
    <row r="986" ht="12.75">
      <c r="B986" s="85"/>
    </row>
    <row r="987" ht="12.75">
      <c r="B987" s="85"/>
    </row>
    <row r="988" ht="12.75">
      <c r="B988" s="85"/>
    </row>
    <row r="989" ht="12.75">
      <c r="B989" s="85"/>
    </row>
    <row r="990" ht="12.75">
      <c r="B990" s="85"/>
    </row>
    <row r="991" ht="12.75">
      <c r="B991" s="85"/>
    </row>
    <row r="992" ht="12.75">
      <c r="B992" s="85"/>
    </row>
    <row r="993" ht="12.75">
      <c r="B993" s="85"/>
    </row>
    <row r="994" ht="12.75">
      <c r="B994" s="85"/>
    </row>
    <row r="995" ht="12.75">
      <c r="B995" s="85"/>
    </row>
    <row r="996" ht="12.75">
      <c r="B996" s="85"/>
    </row>
    <row r="997" ht="12.75">
      <c r="B997" s="85"/>
    </row>
    <row r="998" ht="12.75">
      <c r="B998" s="85"/>
    </row>
    <row r="999" ht="12.75">
      <c r="B999" s="85"/>
    </row>
    <row r="1000" ht="12.75">
      <c r="B1000" s="85"/>
    </row>
    <row r="1001" ht="12.75">
      <c r="B1001" s="85"/>
    </row>
    <row r="1002" ht="12.75">
      <c r="B1002" s="85"/>
    </row>
    <row r="1003" ht="12.75">
      <c r="B1003" s="85"/>
    </row>
    <row r="1004" ht="12.75">
      <c r="B1004" s="85"/>
    </row>
    <row r="1005" ht="12.75">
      <c r="B1005" s="85"/>
    </row>
    <row r="1006" ht="12.75">
      <c r="B1006" s="85"/>
    </row>
    <row r="1007" ht="12.75">
      <c r="B1007" s="85"/>
    </row>
    <row r="1008" ht="12.75">
      <c r="B1008" s="85"/>
    </row>
    <row r="1009" ht="12.75">
      <c r="B1009" s="85"/>
    </row>
    <row r="1010" ht="12.75">
      <c r="B1010" s="85"/>
    </row>
    <row r="1011" ht="12.75">
      <c r="B1011" s="85"/>
    </row>
    <row r="1012" ht="12.75">
      <c r="B1012" s="85"/>
    </row>
    <row r="1013" ht="12.75">
      <c r="B1013" s="85"/>
    </row>
    <row r="1014" ht="12.75">
      <c r="B1014" s="85"/>
    </row>
    <row r="1015" ht="12.75">
      <c r="B1015" s="85"/>
    </row>
    <row r="1016" ht="12.75">
      <c r="B1016" s="85"/>
    </row>
    <row r="1017" ht="12.75">
      <c r="B1017" s="85"/>
    </row>
    <row r="1018" ht="12.75">
      <c r="B1018" s="85"/>
    </row>
    <row r="1019" ht="12.75">
      <c r="B1019" s="85"/>
    </row>
    <row r="1020" ht="12.75">
      <c r="B1020" s="85"/>
    </row>
    <row r="1021" ht="12.75">
      <c r="B1021" s="85"/>
    </row>
    <row r="1022" ht="12.75">
      <c r="B1022" s="85"/>
    </row>
    <row r="1023" ht="12.75">
      <c r="B1023" s="85"/>
    </row>
    <row r="1024" ht="12.75">
      <c r="B1024" s="85"/>
    </row>
    <row r="1025" ht="12.75">
      <c r="B1025" s="85"/>
    </row>
    <row r="1026" ht="12.75">
      <c r="B1026" s="85"/>
    </row>
    <row r="1027" ht="12.75">
      <c r="B1027" s="85"/>
    </row>
    <row r="1028" ht="12.75">
      <c r="B1028" s="85"/>
    </row>
    <row r="1029" ht="12.75">
      <c r="B1029" s="85"/>
    </row>
    <row r="1030" ht="12.75">
      <c r="B1030" s="85"/>
    </row>
    <row r="1031" ht="12.75">
      <c r="B1031" s="85"/>
    </row>
    <row r="1032" ht="12.75">
      <c r="B1032" s="85"/>
    </row>
    <row r="1033" ht="12.75">
      <c r="B1033" s="85"/>
    </row>
    <row r="1034" ht="12.75">
      <c r="B1034" s="85"/>
    </row>
    <row r="1035" ht="12.75">
      <c r="B1035" s="85"/>
    </row>
    <row r="1036" ht="12.75">
      <c r="B1036" s="85"/>
    </row>
    <row r="1037" ht="12.75">
      <c r="B1037" s="85"/>
    </row>
    <row r="1038" ht="12.75">
      <c r="B1038" s="85"/>
    </row>
    <row r="1039" ht="12.75">
      <c r="B1039" s="85"/>
    </row>
    <row r="1040" ht="12.75">
      <c r="B1040" s="85"/>
    </row>
    <row r="1041" ht="12.75">
      <c r="B1041" s="85"/>
    </row>
    <row r="1042" ht="12.75">
      <c r="B1042" s="85"/>
    </row>
    <row r="1043" ht="12.75">
      <c r="B1043" s="85"/>
    </row>
    <row r="1044" ht="12.75">
      <c r="B1044" s="85"/>
    </row>
    <row r="1045" ht="12.75">
      <c r="B1045" s="85"/>
    </row>
    <row r="1046" ht="12.75">
      <c r="B1046" s="85"/>
    </row>
    <row r="1047" ht="12.75">
      <c r="B1047" s="85"/>
    </row>
    <row r="1048" ht="12.75">
      <c r="B1048" s="85"/>
    </row>
    <row r="1049" ht="12.75">
      <c r="B1049" s="85"/>
    </row>
    <row r="1050" ht="12.75">
      <c r="B1050" s="85"/>
    </row>
    <row r="1051" ht="12.75">
      <c r="B1051" s="85"/>
    </row>
    <row r="1052" ht="12.75">
      <c r="B1052" s="85"/>
    </row>
    <row r="1053" ht="12.75">
      <c r="B1053" s="85"/>
    </row>
    <row r="1054" ht="12.75">
      <c r="B1054" s="85"/>
    </row>
    <row r="1055" ht="12.75">
      <c r="B1055" s="85"/>
    </row>
    <row r="1056" ht="12.75">
      <c r="B1056" s="85"/>
    </row>
    <row r="1057" ht="12.75">
      <c r="B1057" s="85"/>
    </row>
    <row r="1058" ht="12.75">
      <c r="B1058" s="85"/>
    </row>
    <row r="1059" ht="12.75">
      <c r="B1059" s="85"/>
    </row>
    <row r="1060" ht="12.75">
      <c r="B1060" s="85"/>
    </row>
    <row r="1061" ht="12.75">
      <c r="B1061" s="85"/>
    </row>
    <row r="1062" ht="12.75">
      <c r="B1062" s="85"/>
    </row>
    <row r="1063" ht="12.75">
      <c r="B1063" s="85"/>
    </row>
    <row r="1064" ht="12.75">
      <c r="B1064" s="85"/>
    </row>
    <row r="1065" ht="12.75">
      <c r="B1065" s="85"/>
    </row>
    <row r="1066" ht="12.75">
      <c r="B1066" s="85"/>
    </row>
    <row r="1067" ht="12.75">
      <c r="B1067" s="85"/>
    </row>
    <row r="1068" ht="12.75">
      <c r="B1068" s="85"/>
    </row>
    <row r="1069" ht="12.75">
      <c r="B1069" s="85"/>
    </row>
    <row r="1070" ht="12.75">
      <c r="B1070" s="85"/>
    </row>
    <row r="1071" ht="12.75">
      <c r="B1071" s="85"/>
    </row>
    <row r="1072" ht="12.75">
      <c r="B1072" s="85"/>
    </row>
    <row r="1073" ht="12.75">
      <c r="B1073" s="85"/>
    </row>
    <row r="1074" ht="12.75">
      <c r="B1074" s="85"/>
    </row>
    <row r="1075" ht="12.75">
      <c r="B1075" s="85"/>
    </row>
    <row r="1076" ht="12.75">
      <c r="B1076" s="85"/>
    </row>
    <row r="1077" ht="12.75">
      <c r="B1077" s="85"/>
    </row>
    <row r="1078" ht="12.75">
      <c r="B1078" s="85"/>
    </row>
    <row r="1079" ht="12.75">
      <c r="B1079" s="85"/>
    </row>
    <row r="1080" ht="12.75">
      <c r="B1080" s="85"/>
    </row>
    <row r="1081" ht="12.75">
      <c r="B1081" s="85"/>
    </row>
    <row r="1082" ht="12.75">
      <c r="B1082" s="85"/>
    </row>
    <row r="1083" ht="12.75">
      <c r="B1083" s="85"/>
    </row>
    <row r="1084" ht="12.75">
      <c r="B1084" s="85"/>
    </row>
    <row r="1085" ht="12.75">
      <c r="B1085" s="85"/>
    </row>
    <row r="1086" ht="12.75">
      <c r="B1086" s="85"/>
    </row>
    <row r="1087" ht="12.75">
      <c r="B1087" s="85"/>
    </row>
    <row r="1088" ht="12.75">
      <c r="B1088" s="85"/>
    </row>
    <row r="1089" ht="12.75">
      <c r="B1089" s="85"/>
    </row>
    <row r="1090" ht="12.75">
      <c r="B1090" s="85"/>
    </row>
    <row r="1091" ht="12.75">
      <c r="B1091" s="85"/>
    </row>
    <row r="1092" ht="12.75">
      <c r="B1092" s="85"/>
    </row>
    <row r="1093" ht="12.75">
      <c r="B1093" s="85"/>
    </row>
    <row r="1094" ht="12.75">
      <c r="B1094" s="85"/>
    </row>
    <row r="1095" ht="12.75">
      <c r="B1095" s="85"/>
    </row>
    <row r="1096" ht="12.75">
      <c r="B1096" s="85"/>
    </row>
    <row r="1097" ht="12.75">
      <c r="B1097" s="85"/>
    </row>
    <row r="1098" ht="12.75">
      <c r="B1098" s="85"/>
    </row>
    <row r="1099" ht="12.75">
      <c r="B1099" s="85"/>
    </row>
    <row r="1100" ht="12.75">
      <c r="B1100" s="85"/>
    </row>
    <row r="1101" ht="12.75">
      <c r="B1101" s="85"/>
    </row>
    <row r="1102" ht="12.75">
      <c r="B1102" s="85"/>
    </row>
    <row r="1103" ht="12.75">
      <c r="B1103" s="85"/>
    </row>
    <row r="1104" ht="12.75">
      <c r="B1104" s="85"/>
    </row>
    <row r="1105" ht="12.75">
      <c r="B1105" s="85"/>
    </row>
    <row r="1106" ht="12.75">
      <c r="B1106" s="85"/>
    </row>
    <row r="1107" ht="12.75">
      <c r="B1107" s="85"/>
    </row>
    <row r="1108" ht="12.75">
      <c r="B1108" s="85"/>
    </row>
    <row r="1109" ht="12.75">
      <c r="B1109" s="85"/>
    </row>
    <row r="1110" ht="12.75">
      <c r="B1110" s="85"/>
    </row>
    <row r="1111" ht="12.75">
      <c r="B1111" s="85"/>
    </row>
    <row r="1112" ht="12.75">
      <c r="B1112" s="85"/>
    </row>
    <row r="1113" ht="12.75">
      <c r="B1113" s="85"/>
    </row>
    <row r="1114" ht="12.75">
      <c r="B1114" s="85"/>
    </row>
    <row r="1115" ht="12.75">
      <c r="B1115" s="85"/>
    </row>
    <row r="1116" ht="12.75">
      <c r="B1116" s="85"/>
    </row>
    <row r="1117" ht="12.75">
      <c r="B1117" s="85"/>
    </row>
    <row r="1118" ht="12.75">
      <c r="B1118" s="85"/>
    </row>
    <row r="1119" ht="12.75">
      <c r="B1119" s="85"/>
    </row>
    <row r="1120" ht="12.75">
      <c r="B1120" s="85"/>
    </row>
    <row r="1121" ht="12.75">
      <c r="B1121" s="85"/>
    </row>
    <row r="1122" ht="12.75">
      <c r="B1122" s="85"/>
    </row>
    <row r="1123" ht="12.75">
      <c r="B1123" s="85"/>
    </row>
    <row r="1124" ht="12.75">
      <c r="B1124" s="85"/>
    </row>
    <row r="1125" ht="12.75">
      <c r="B1125" s="85"/>
    </row>
    <row r="1126" ht="12.75">
      <c r="B1126" s="85"/>
    </row>
    <row r="1127" ht="12.75">
      <c r="B1127" s="85"/>
    </row>
    <row r="1128" ht="12.75">
      <c r="B1128" s="85"/>
    </row>
    <row r="1129" ht="12.75">
      <c r="B1129" s="85"/>
    </row>
    <row r="1130" ht="12.75">
      <c r="B1130" s="85"/>
    </row>
    <row r="1131" ht="12.75">
      <c r="B1131" s="85"/>
    </row>
    <row r="1132" ht="12.75">
      <c r="B1132" s="85"/>
    </row>
    <row r="1133" ht="12.75">
      <c r="B1133" s="85"/>
    </row>
    <row r="1134" ht="12.75">
      <c r="B1134" s="85"/>
    </row>
    <row r="1135" ht="12.75">
      <c r="B1135" s="85"/>
    </row>
    <row r="1136" ht="12.75">
      <c r="B1136" s="85"/>
    </row>
    <row r="1137" ht="12.75">
      <c r="B1137" s="85"/>
    </row>
    <row r="1138" ht="12.75">
      <c r="B1138" s="85"/>
    </row>
    <row r="1139" ht="12.75">
      <c r="B1139" s="85"/>
    </row>
    <row r="1140" ht="12.75">
      <c r="B1140" s="85"/>
    </row>
    <row r="1141" ht="12.75">
      <c r="B1141" s="85"/>
    </row>
    <row r="1142" ht="12.75">
      <c r="B1142" s="85"/>
    </row>
    <row r="1143" ht="12.75">
      <c r="B1143" s="85"/>
    </row>
    <row r="1144" ht="12.75">
      <c r="B1144" s="85"/>
    </row>
    <row r="1145" ht="12.75">
      <c r="B1145" s="85"/>
    </row>
    <row r="1146" ht="12.75">
      <c r="B1146" s="85"/>
    </row>
    <row r="1147" ht="12.75">
      <c r="B1147" s="85"/>
    </row>
    <row r="1148" ht="12.75">
      <c r="B1148" s="85"/>
    </row>
    <row r="1149" ht="12.75">
      <c r="B1149" s="85"/>
    </row>
    <row r="1150" ht="12.75">
      <c r="B1150" s="85"/>
    </row>
    <row r="1151" ht="12.75">
      <c r="B1151" s="85"/>
    </row>
    <row r="1152" ht="12.75">
      <c r="B1152" s="85"/>
    </row>
    <row r="1153" ht="12.75">
      <c r="B1153" s="85"/>
    </row>
    <row r="1154" ht="12.75">
      <c r="B1154" s="85"/>
    </row>
    <row r="1155" ht="12.75">
      <c r="B1155" s="85"/>
    </row>
    <row r="1156" ht="12.75">
      <c r="B1156" s="85"/>
    </row>
    <row r="1157" ht="12.75">
      <c r="B1157" s="85"/>
    </row>
    <row r="1158" ht="12.75">
      <c r="B1158" s="85"/>
    </row>
    <row r="1159" ht="12.75">
      <c r="B1159" s="85"/>
    </row>
    <row r="1160" ht="12.75">
      <c r="B1160" s="85"/>
    </row>
    <row r="1161" ht="12.75">
      <c r="B1161" s="85"/>
    </row>
    <row r="1162" ht="12.75">
      <c r="B1162" s="85"/>
    </row>
  </sheetData>
  <mergeCells count="1">
    <mergeCell ref="A32:C32"/>
  </mergeCells>
  <printOptions/>
  <pageMargins left="0.75" right="0.75" top="1" bottom="1" header="0.5" footer="0.5"/>
  <pageSetup horizontalDpi="300" verticalDpi="300" orientation="portrait" scale="95" r:id="rId1"/>
  <headerFooter alignWithMargins="0">
    <oddHeader>&amp;L&amp;"Arial,Bold"&amp;14TABLE 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mbarton</dc:creator>
  <cp:keywords/>
  <dc:description/>
  <cp:lastModifiedBy>pgeiger</cp:lastModifiedBy>
  <cp:lastPrinted>2004-06-08T14:02:20Z</cp:lastPrinted>
  <dcterms:created xsi:type="dcterms:W3CDTF">2003-11-19T18:41:04Z</dcterms:created>
  <dcterms:modified xsi:type="dcterms:W3CDTF">2004-06-28T17:59:27Z</dcterms:modified>
  <cp:category/>
  <cp:version/>
  <cp:contentType/>
  <cp:contentStatus/>
</cp:coreProperties>
</file>